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5" i="1" l="1"/>
  <c r="A425" i="1"/>
  <c r="L424" i="1"/>
  <c r="J424" i="1"/>
  <c r="I424" i="1"/>
  <c r="H424" i="1"/>
  <c r="G424" i="1"/>
  <c r="F424" i="1"/>
  <c r="B418" i="1"/>
  <c r="A418" i="1"/>
  <c r="L417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L405" i="1"/>
  <c r="L410" i="1" s="1"/>
  <c r="L425" i="1" s="1"/>
  <c r="J405" i="1"/>
  <c r="I405" i="1"/>
  <c r="H405" i="1"/>
  <c r="G405" i="1"/>
  <c r="F405" i="1"/>
  <c r="B396" i="1"/>
  <c r="A396" i="1"/>
  <c r="L395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F391" i="1"/>
  <c r="F425" i="1" s="1"/>
  <c r="B383" i="1"/>
  <c r="A383" i="1"/>
  <c r="L382" i="1"/>
  <c r="J382" i="1"/>
  <c r="I382" i="1"/>
  <c r="H382" i="1"/>
  <c r="G382" i="1"/>
  <c r="F382" i="1"/>
  <c r="B376" i="1"/>
  <c r="A376" i="1"/>
  <c r="L375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L363" i="1"/>
  <c r="L368" i="1" s="1"/>
  <c r="J363" i="1"/>
  <c r="I363" i="1"/>
  <c r="H363" i="1"/>
  <c r="G363" i="1"/>
  <c r="F363" i="1"/>
  <c r="B354" i="1"/>
  <c r="A354" i="1"/>
  <c r="L353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H383" i="1" s="1"/>
  <c r="G349" i="1"/>
  <c r="G383" i="1" s="1"/>
  <c r="F349" i="1"/>
  <c r="B341" i="1"/>
  <c r="A341" i="1"/>
  <c r="L340" i="1"/>
  <c r="J340" i="1"/>
  <c r="I340" i="1"/>
  <c r="H340" i="1"/>
  <c r="G340" i="1"/>
  <c r="F340" i="1"/>
  <c r="B334" i="1"/>
  <c r="A334" i="1"/>
  <c r="L333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L321" i="1"/>
  <c r="L326" i="1" s="1"/>
  <c r="L341" i="1" s="1"/>
  <c r="J321" i="1"/>
  <c r="I321" i="1"/>
  <c r="H321" i="1"/>
  <c r="G321" i="1"/>
  <c r="F321" i="1"/>
  <c r="B312" i="1"/>
  <c r="A312" i="1"/>
  <c r="L311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G307" i="1"/>
  <c r="F307" i="1"/>
  <c r="F341" i="1" s="1"/>
  <c r="B299" i="1"/>
  <c r="A299" i="1"/>
  <c r="L298" i="1"/>
  <c r="J298" i="1"/>
  <c r="I298" i="1"/>
  <c r="H298" i="1"/>
  <c r="G298" i="1"/>
  <c r="F298" i="1"/>
  <c r="B292" i="1"/>
  <c r="A292" i="1"/>
  <c r="L291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L279" i="1"/>
  <c r="L284" i="1" s="1"/>
  <c r="J279" i="1"/>
  <c r="I279" i="1"/>
  <c r="H279" i="1"/>
  <c r="G279" i="1"/>
  <c r="F279" i="1"/>
  <c r="B270" i="1"/>
  <c r="A270" i="1"/>
  <c r="L269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H299" i="1" s="1"/>
  <c r="G265" i="1"/>
  <c r="F265" i="1"/>
  <c r="F299" i="1" s="1"/>
  <c r="B257" i="1"/>
  <c r="A257" i="1"/>
  <c r="L256" i="1"/>
  <c r="J256" i="1"/>
  <c r="I256" i="1"/>
  <c r="H256" i="1"/>
  <c r="G256" i="1"/>
  <c r="F256" i="1"/>
  <c r="B250" i="1"/>
  <c r="A250" i="1"/>
  <c r="L249" i="1"/>
  <c r="J249" i="1"/>
  <c r="I249" i="1"/>
  <c r="H249" i="1"/>
  <c r="G249" i="1"/>
  <c r="F249" i="1"/>
  <c r="B243" i="1"/>
  <c r="A243" i="1"/>
  <c r="L242" i="1"/>
  <c r="J242" i="1"/>
  <c r="I242" i="1"/>
  <c r="H242" i="1"/>
  <c r="G242" i="1"/>
  <c r="F242" i="1"/>
  <c r="B238" i="1"/>
  <c r="A238" i="1"/>
  <c r="L237" i="1"/>
  <c r="J237" i="1"/>
  <c r="I237" i="1"/>
  <c r="H237" i="1"/>
  <c r="G237" i="1"/>
  <c r="F237" i="1"/>
  <c r="B228" i="1"/>
  <c r="A228" i="1"/>
  <c r="L227" i="1"/>
  <c r="J227" i="1"/>
  <c r="I227" i="1"/>
  <c r="H227" i="1"/>
  <c r="G227" i="1"/>
  <c r="F227" i="1"/>
  <c r="B224" i="1"/>
  <c r="A224" i="1"/>
  <c r="L223" i="1"/>
  <c r="J223" i="1"/>
  <c r="J257" i="1" s="1"/>
  <c r="I223" i="1"/>
  <c r="H223" i="1"/>
  <c r="H257" i="1" s="1"/>
  <c r="G223" i="1"/>
  <c r="F223" i="1"/>
  <c r="F257" i="1" s="1"/>
  <c r="B215" i="1"/>
  <c r="A215" i="1"/>
  <c r="L214" i="1"/>
  <c r="J214" i="1"/>
  <c r="I214" i="1"/>
  <c r="H214" i="1"/>
  <c r="G214" i="1"/>
  <c r="F214" i="1"/>
  <c r="B208" i="1"/>
  <c r="A208" i="1"/>
  <c r="L207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L195" i="1"/>
  <c r="L200" i="1" s="1"/>
  <c r="L215" i="1" s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G215" i="1" s="1"/>
  <c r="F181" i="1"/>
  <c r="B173" i="1"/>
  <c r="A173" i="1"/>
  <c r="L172" i="1"/>
  <c r="J172" i="1"/>
  <c r="I172" i="1"/>
  <c r="H172" i="1"/>
  <c r="G172" i="1"/>
  <c r="F172" i="1"/>
  <c r="B166" i="1"/>
  <c r="A166" i="1"/>
  <c r="L165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L153" i="1"/>
  <c r="L158" i="1" s="1"/>
  <c r="L173" i="1" s="1"/>
  <c r="J153" i="1"/>
  <c r="I153" i="1"/>
  <c r="H153" i="1"/>
  <c r="G153" i="1"/>
  <c r="F153" i="1"/>
  <c r="B144" i="1"/>
  <c r="A144" i="1"/>
  <c r="L143" i="1"/>
  <c r="J143" i="1"/>
  <c r="I143" i="1"/>
  <c r="H143" i="1"/>
  <c r="G143" i="1"/>
  <c r="F143" i="1"/>
  <c r="B140" i="1"/>
  <c r="A140" i="1"/>
  <c r="L139" i="1"/>
  <c r="J139" i="1"/>
  <c r="J173" i="1" s="1"/>
  <c r="I139" i="1"/>
  <c r="H139" i="1"/>
  <c r="G139" i="1"/>
  <c r="F139" i="1"/>
  <c r="F173" i="1" s="1"/>
  <c r="B131" i="1"/>
  <c r="A131" i="1"/>
  <c r="L130" i="1"/>
  <c r="J130" i="1"/>
  <c r="I130" i="1"/>
  <c r="H130" i="1"/>
  <c r="G130" i="1"/>
  <c r="F130" i="1"/>
  <c r="B124" i="1"/>
  <c r="A124" i="1"/>
  <c r="L123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L111" i="1"/>
  <c r="L116" i="1" s="1"/>
  <c r="L131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L69" i="1"/>
  <c r="L74" i="1" s="1"/>
  <c r="L89" i="1" s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F89" i="1" s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F13" i="1"/>
  <c r="L299" i="1" l="1"/>
  <c r="L47" i="1"/>
  <c r="L257" i="1"/>
  <c r="L426" i="1" s="1"/>
  <c r="L383" i="1"/>
  <c r="G425" i="1"/>
  <c r="F383" i="1"/>
  <c r="I383" i="1"/>
  <c r="H341" i="1"/>
  <c r="G341" i="1"/>
  <c r="G299" i="1"/>
  <c r="I299" i="1"/>
  <c r="I257" i="1"/>
  <c r="G257" i="1"/>
  <c r="F215" i="1"/>
  <c r="J215" i="1"/>
  <c r="I215" i="1"/>
  <c r="I173" i="1"/>
  <c r="H173" i="1"/>
  <c r="G173" i="1"/>
  <c r="H131" i="1"/>
  <c r="J131" i="1"/>
  <c r="I131" i="1"/>
  <c r="G131" i="1"/>
  <c r="F131" i="1"/>
  <c r="J89" i="1"/>
  <c r="I89" i="1"/>
  <c r="H89" i="1"/>
  <c r="G89" i="1"/>
  <c r="H47" i="1"/>
  <c r="J47" i="1"/>
  <c r="G47" i="1"/>
  <c r="F47" i="1"/>
  <c r="F426" i="1" l="1"/>
  <c r="I426" i="1"/>
  <c r="G426" i="1"/>
  <c r="J426" i="1"/>
  <c r="H426" i="1"/>
</calcChain>
</file>

<file path=xl/sharedStrings.xml><?xml version="1.0" encoding="utf-8"?>
<sst xmlns="http://schemas.openxmlformats.org/spreadsheetml/2006/main" count="561" uniqueCount="96">
  <si>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</si>
  <si>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</si>
  <si>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</si>
  <si>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</si>
  <si>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</si>
  <si>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</si>
  <si>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</si>
  <si>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</si>
  <si>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</si>
  <si>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</si>
  <si>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</si>
  <si>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</si>
  <si>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</si>
  <si>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</si>
  <si>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</si>
  <si>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</si>
  <si>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</si>
  <si>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</si>
  <si>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</si>
  <si>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</si>
  <si>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</si>
  <si>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</si>
  <si>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</si>
  <si>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</si>
  <si>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</si>
  <si>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</si>
  <si>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</si>
  <si>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</si>
  <si>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</si>
  <si>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</si>
  <si>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</si>
  <si>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</si>
  <si>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</si>
  <si>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</si>
  <si>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</si>
  <si>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</si>
  <si>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</si>
  <si>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</si>
  <si>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</si>
  <si>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</si>
  <si>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</si>
  <si>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</si>
  <si>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</si>
  <si>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</si>
  <si>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</si>
  <si>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МАОУ СОШ №31</t>
  </si>
  <si>
    <t>Начальник лагеря ЛДПД Дружный</t>
  </si>
  <si>
    <t>Набиулина А.С.</t>
  </si>
  <si>
    <t>Каша вязкая молочная из риса</t>
  </si>
  <si>
    <t>Чай с сахаром и лимоном</t>
  </si>
  <si>
    <t>Хлеб пшеничный</t>
  </si>
  <si>
    <t>ПР</t>
  </si>
  <si>
    <t>Овощи свежие (огурцы/помидоры)</t>
  </si>
  <si>
    <t>Рассольник Ленинградский</t>
  </si>
  <si>
    <t>Наггетсы</t>
  </si>
  <si>
    <t>Фирменное блюдо</t>
  </si>
  <si>
    <t>Макаронные изделия отварные с маслом</t>
  </si>
  <si>
    <t>Сок фруктовый</t>
  </si>
  <si>
    <t>Хлеб ржаной</t>
  </si>
  <si>
    <t>Сок фруктовый в индивидуальной упаковке</t>
  </si>
  <si>
    <t>Кондитерское изделие</t>
  </si>
  <si>
    <t>Запеканка из творога/ Молоко сгущенное с сахаром</t>
  </si>
  <si>
    <t>223/ПР</t>
  </si>
  <si>
    <t>Какао с молоком</t>
  </si>
  <si>
    <t>54-21ГН-2020</t>
  </si>
  <si>
    <t>Фрукты свежие (яблоко)</t>
  </si>
  <si>
    <t>Суп картофельный с бобовыми (гороховый)/Гренки из пшеничного хлеба</t>
  </si>
  <si>
    <t>102/551</t>
  </si>
  <si>
    <t>Тефтели</t>
  </si>
  <si>
    <t>Картофельное пюре</t>
  </si>
  <si>
    <t>Компот из свежих ягод</t>
  </si>
  <si>
    <t>Каша вязкая молочная из хлопьев овсяных</t>
  </si>
  <si>
    <t>Чай с сахаром</t>
  </si>
  <si>
    <t>Щи из свежей капусты с картофелем</t>
  </si>
  <si>
    <t>Плов</t>
  </si>
  <si>
    <t>Компот из смеси фруктов</t>
  </si>
  <si>
    <t>Йогурт в индивидуальной упаковке</t>
  </si>
  <si>
    <t>Омлет натуральный</t>
  </si>
  <si>
    <t>Кофейный напиток с молоком</t>
  </si>
  <si>
    <t>Суп-лапша домашняя</t>
  </si>
  <si>
    <t>297/54-3соус-2020</t>
  </si>
  <si>
    <t>Каша гречневая рассыпчатая</t>
  </si>
  <si>
    <t>Компот из свежих плодов (из яблок)</t>
  </si>
  <si>
    <t>Каша вязкая молочная из риса и пшена</t>
  </si>
  <si>
    <t>Борщ с капустой и картофелем</t>
  </si>
  <si>
    <t>Котлеты домашние</t>
  </si>
  <si>
    <t>Каша вязкая молочная из пшенной крупы</t>
  </si>
  <si>
    <t>54-21гн-2020</t>
  </si>
  <si>
    <t>Компот из смеси сухофруктов</t>
  </si>
  <si>
    <t xml:space="preserve">Какао с молоком </t>
  </si>
  <si>
    <t>Суп картофельный с макаронными изделиями</t>
  </si>
  <si>
    <t>Рагу из свинины</t>
  </si>
  <si>
    <t>Мясо тушеное</t>
  </si>
  <si>
    <t>Кофнйный напиток с молоком</t>
  </si>
  <si>
    <t xml:space="preserve">Рассольник Ленинградский </t>
  </si>
  <si>
    <t>Фрикадельки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</si>
</sst>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6"/>
  <sheetViews>
    <sheetView tabSelected="1" topLeftCell="A88" zoomScale="110" zoomScaleNormal="110" workbookViewId="0">
      <selection activeCell="E106" sqref="E10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67.5703125" style="1" bestFit="1" customWidth="1"/>
    <col min="6" max="6" width="9.28515625" style="1" customWidth="1"/>
    <col min="7" max="7" width="10" style="1" customWidth="1"/>
    <col min="8" max="8" width="7.5703125" style="1" customWidth="1"/>
    <col min="9" max="9" width="10.14062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3" t="s">
        <v>45</v>
      </c>
      <c r="D1" s="54"/>
      <c r="E1" s="54"/>
      <c r="F1" s="3" t="s">
        <v>1</v>
      </c>
      <c r="G1" s="1" t="s">
        <v>2</v>
      </c>
      <c r="H1" s="55" t="s">
        <v>46</v>
      </c>
      <c r="I1" s="55"/>
      <c r="J1" s="55"/>
      <c r="K1" s="55"/>
    </row>
    <row r="2" spans="1:12" ht="18">
      <c r="A2" s="4" t="s">
        <v>3</v>
      </c>
      <c r="C2" s="1"/>
      <c r="G2" s="1" t="s">
        <v>4</v>
      </c>
      <c r="H2" s="55" t="s">
        <v>47</v>
      </c>
      <c r="I2" s="55"/>
      <c r="J2" s="55"/>
      <c r="K2" s="55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28</v>
      </c>
      <c r="I3" s="8">
        <v>5</v>
      </c>
      <c r="J3" s="9">
        <v>2026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15">
        <v>1</v>
      </c>
      <c r="B6" s="16">
        <v>1</v>
      </c>
      <c r="C6" s="17" t="s">
        <v>23</v>
      </c>
      <c r="D6" s="18" t="s">
        <v>24</v>
      </c>
      <c r="E6" s="19" t="s">
        <v>48</v>
      </c>
      <c r="F6" s="20">
        <v>200</v>
      </c>
      <c r="G6" s="20">
        <v>2.8</v>
      </c>
      <c r="H6" s="20">
        <v>1.2</v>
      </c>
      <c r="I6" s="20">
        <v>20.8</v>
      </c>
      <c r="J6" s="20">
        <v>155.80000000000001</v>
      </c>
      <c r="K6" s="21">
        <v>174</v>
      </c>
      <c r="L6" s="20"/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25</v>
      </c>
      <c r="E8" s="26" t="s">
        <v>49</v>
      </c>
      <c r="F8" s="27">
        <v>200</v>
      </c>
      <c r="G8" s="27">
        <v>0</v>
      </c>
      <c r="H8" s="27">
        <v>0</v>
      </c>
      <c r="I8" s="27">
        <v>6.8</v>
      </c>
      <c r="J8" s="27">
        <v>43.2</v>
      </c>
      <c r="K8" s="28">
        <v>686</v>
      </c>
      <c r="L8" s="27"/>
    </row>
    <row r="9" spans="1:12" ht="15">
      <c r="A9" s="22"/>
      <c r="B9" s="23"/>
      <c r="C9" s="24"/>
      <c r="D9" s="29" t="s">
        <v>26</v>
      </c>
      <c r="E9" s="26" t="s">
        <v>50</v>
      </c>
      <c r="F9" s="27">
        <v>100</v>
      </c>
      <c r="G9" s="27">
        <v>5.35</v>
      </c>
      <c r="H9" s="27">
        <v>2.25</v>
      </c>
      <c r="I9" s="27">
        <v>21.75</v>
      </c>
      <c r="J9" s="27">
        <v>137</v>
      </c>
      <c r="K9" s="28" t="s">
        <v>51</v>
      </c>
      <c r="L9" s="27"/>
    </row>
    <row r="10" spans="1:12" ht="1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28</v>
      </c>
      <c r="E13" s="34"/>
      <c r="F13" s="35">
        <f>SUM(F6:F12)</f>
        <v>500</v>
      </c>
      <c r="G13" s="35">
        <f t="shared" ref="G13:J13" si="0">SUM(G6:G12)</f>
        <v>8.1499999999999986</v>
      </c>
      <c r="H13" s="35">
        <f t="shared" si="0"/>
        <v>3.45</v>
      </c>
      <c r="I13" s="35">
        <f t="shared" si="0"/>
        <v>49.35</v>
      </c>
      <c r="J13" s="35">
        <f t="shared" si="0"/>
        <v>336</v>
      </c>
      <c r="K13" s="36"/>
      <c r="L13" s="35">
        <f t="shared" ref="L13" si="1">SUM(L6:L12)</f>
        <v>0</v>
      </c>
    </row>
    <row r="14" spans="1:12" ht="15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 t="shared" ref="G17:L17" si="2">SUM(G14:G16)</f>
        <v>0</v>
      </c>
      <c r="H17" s="35">
        <f t="shared" si="2"/>
        <v>0</v>
      </c>
      <c r="I17" s="35">
        <f t="shared" si="2"/>
        <v>0</v>
      </c>
      <c r="J17" s="35">
        <f t="shared" si="2"/>
        <v>0</v>
      </c>
      <c r="K17" s="36"/>
      <c r="L17" s="35">
        <f t="shared" si="2"/>
        <v>0</v>
      </c>
    </row>
    <row r="18" spans="1:12" ht="15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 t="s">
        <v>52</v>
      </c>
      <c r="F18" s="27">
        <v>60</v>
      </c>
      <c r="G18" s="27">
        <v>0.38</v>
      </c>
      <c r="H18" s="27">
        <v>0.03</v>
      </c>
      <c r="I18" s="27">
        <v>1.94</v>
      </c>
      <c r="J18" s="27">
        <v>8.6999999999999993</v>
      </c>
      <c r="K18" s="28">
        <v>71</v>
      </c>
      <c r="L18" s="27"/>
    </row>
    <row r="19" spans="1:12" ht="15">
      <c r="A19" s="22"/>
      <c r="B19" s="23"/>
      <c r="C19" s="24"/>
      <c r="D19" s="29" t="s">
        <v>32</v>
      </c>
      <c r="E19" s="26" t="s">
        <v>53</v>
      </c>
      <c r="F19" s="27">
        <v>200</v>
      </c>
      <c r="G19" s="27">
        <v>2.6</v>
      </c>
      <c r="H19" s="27">
        <v>3.4</v>
      </c>
      <c r="I19" s="27">
        <v>17.600000000000001</v>
      </c>
      <c r="J19" s="27">
        <v>106.6</v>
      </c>
      <c r="K19" s="28">
        <v>96</v>
      </c>
      <c r="L19" s="27"/>
    </row>
    <row r="20" spans="1:12" ht="25.5">
      <c r="A20" s="22"/>
      <c r="B20" s="23"/>
      <c r="C20" s="24"/>
      <c r="D20" s="29" t="s">
        <v>33</v>
      </c>
      <c r="E20" s="26" t="s">
        <v>54</v>
      </c>
      <c r="F20" s="27">
        <v>90</v>
      </c>
      <c r="G20" s="27">
        <v>10.199999999999999</v>
      </c>
      <c r="H20" s="27">
        <v>13.7</v>
      </c>
      <c r="I20" s="27">
        <v>0</v>
      </c>
      <c r="J20" s="27">
        <v>168</v>
      </c>
      <c r="K20" s="28" t="s">
        <v>55</v>
      </c>
      <c r="L20" s="27"/>
    </row>
    <row r="21" spans="1:12" ht="15">
      <c r="A21" s="22"/>
      <c r="B21" s="23"/>
      <c r="C21" s="24"/>
      <c r="D21" s="29" t="s">
        <v>34</v>
      </c>
      <c r="E21" s="26" t="s">
        <v>56</v>
      </c>
      <c r="F21" s="27">
        <v>150</v>
      </c>
      <c r="G21" s="27">
        <v>5.25</v>
      </c>
      <c r="H21" s="27">
        <v>9.3000000000000007</v>
      </c>
      <c r="I21" s="27">
        <v>26.4</v>
      </c>
      <c r="J21" s="27">
        <v>210.6</v>
      </c>
      <c r="K21" s="28">
        <v>203</v>
      </c>
      <c r="L21" s="27"/>
    </row>
    <row r="22" spans="1:12" ht="15">
      <c r="A22" s="22"/>
      <c r="B22" s="23"/>
      <c r="C22" s="24"/>
      <c r="D22" s="29" t="s">
        <v>35</v>
      </c>
      <c r="E22" s="26" t="s">
        <v>57</v>
      </c>
      <c r="F22" s="27">
        <v>200</v>
      </c>
      <c r="G22" s="27">
        <v>1</v>
      </c>
      <c r="H22" s="27">
        <v>0.2</v>
      </c>
      <c r="I22" s="27">
        <v>20.2</v>
      </c>
      <c r="J22" s="27">
        <v>98.6</v>
      </c>
      <c r="K22" s="28">
        <v>389</v>
      </c>
      <c r="L22" s="27"/>
    </row>
    <row r="23" spans="1:12" ht="15">
      <c r="A23" s="22"/>
      <c r="B23" s="23"/>
      <c r="C23" s="24"/>
      <c r="D23" s="29" t="s">
        <v>36</v>
      </c>
      <c r="E23" s="26" t="s">
        <v>50</v>
      </c>
      <c r="F23" s="27">
        <v>25</v>
      </c>
      <c r="G23" s="27">
        <v>2.67</v>
      </c>
      <c r="H23" s="27">
        <v>1.1200000000000001</v>
      </c>
      <c r="I23" s="27">
        <v>10.87</v>
      </c>
      <c r="J23" s="27">
        <v>68.5</v>
      </c>
      <c r="K23" s="28" t="s">
        <v>51</v>
      </c>
      <c r="L23" s="27"/>
    </row>
    <row r="24" spans="1:12" ht="15">
      <c r="A24" s="22"/>
      <c r="B24" s="23"/>
      <c r="C24" s="24"/>
      <c r="D24" s="29" t="s">
        <v>37</v>
      </c>
      <c r="E24" s="26" t="s">
        <v>58</v>
      </c>
      <c r="F24" s="27">
        <v>25</v>
      </c>
      <c r="G24" s="27">
        <v>2.12</v>
      </c>
      <c r="H24" s="27">
        <v>0.82</v>
      </c>
      <c r="I24" s="27">
        <v>10.62</v>
      </c>
      <c r="J24" s="27">
        <v>64.75</v>
      </c>
      <c r="K24" s="28" t="s">
        <v>51</v>
      </c>
      <c r="L24" s="27"/>
    </row>
    <row r="25" spans="1:12" ht="1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>
      <c r="A27" s="30"/>
      <c r="B27" s="31"/>
      <c r="C27" s="32"/>
      <c r="D27" s="33" t="s">
        <v>28</v>
      </c>
      <c r="E27" s="34"/>
      <c r="F27" s="35">
        <f>SUM(F18:F26)</f>
        <v>750</v>
      </c>
      <c r="G27" s="35">
        <f t="shared" ref="G27:L27" si="3">SUM(G18:G26)</f>
        <v>24.220000000000002</v>
      </c>
      <c r="H27" s="35">
        <f t="shared" si="3"/>
        <v>28.57</v>
      </c>
      <c r="I27" s="35">
        <f t="shared" si="3"/>
        <v>87.63000000000001</v>
      </c>
      <c r="J27" s="35">
        <f t="shared" si="3"/>
        <v>725.75</v>
      </c>
      <c r="K27" s="36"/>
      <c r="L27" s="35">
        <f t="shared" si="3"/>
        <v>0</v>
      </c>
    </row>
    <row r="28" spans="1:12" ht="15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 t="s">
        <v>60</v>
      </c>
      <c r="F28" s="27">
        <v>30</v>
      </c>
      <c r="G28" s="27">
        <v>4.18</v>
      </c>
      <c r="H28" s="27">
        <v>1.6</v>
      </c>
      <c r="I28" s="27">
        <v>22.43</v>
      </c>
      <c r="J28" s="27">
        <v>145</v>
      </c>
      <c r="K28" s="28" t="s">
        <v>51</v>
      </c>
      <c r="L28" s="27"/>
    </row>
    <row r="29" spans="1:12" ht="15">
      <c r="A29" s="22"/>
      <c r="B29" s="23"/>
      <c r="C29" s="24"/>
      <c r="D29" s="40" t="s">
        <v>35</v>
      </c>
      <c r="E29" s="26" t="s">
        <v>59</v>
      </c>
      <c r="F29" s="27">
        <v>200</v>
      </c>
      <c r="G29" s="27">
        <v>1</v>
      </c>
      <c r="H29" s="27">
        <v>0.2</v>
      </c>
      <c r="I29" s="27">
        <v>20.2</v>
      </c>
      <c r="J29" s="27">
        <v>98.6</v>
      </c>
      <c r="K29" s="28" t="s">
        <v>51</v>
      </c>
      <c r="L29" s="27"/>
    </row>
    <row r="30" spans="1:12" ht="1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>
        <v>230.92</v>
      </c>
    </row>
    <row r="32" spans="1:12" ht="15">
      <c r="A32" s="30"/>
      <c r="B32" s="31"/>
      <c r="C32" s="32"/>
      <c r="D32" s="33" t="s">
        <v>28</v>
      </c>
      <c r="E32" s="34"/>
      <c r="F32" s="35">
        <f>SUM(F28:F31)</f>
        <v>230</v>
      </c>
      <c r="G32" s="35">
        <f t="shared" ref="G32:L32" si="4">SUM(G28:G31)</f>
        <v>5.18</v>
      </c>
      <c r="H32" s="35">
        <f t="shared" si="4"/>
        <v>1.8</v>
      </c>
      <c r="I32" s="35">
        <f t="shared" si="4"/>
        <v>42.629999999999995</v>
      </c>
      <c r="J32" s="35">
        <f t="shared" si="4"/>
        <v>243.6</v>
      </c>
      <c r="K32" s="36"/>
      <c r="L32" s="35">
        <f t="shared" si="4"/>
        <v>230.92</v>
      </c>
    </row>
    <row r="33" spans="1:12" ht="15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5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5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5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 t="shared" ref="G39:L39" si="5">SUM(G33:G38)</f>
        <v>0</v>
      </c>
      <c r="H39" s="35">
        <f t="shared" si="5"/>
        <v>0</v>
      </c>
      <c r="I39" s="35">
        <f t="shared" si="5"/>
        <v>0</v>
      </c>
      <c r="J39" s="35">
        <f t="shared" si="5"/>
        <v>0</v>
      </c>
      <c r="K39" s="36"/>
      <c r="L39" s="35">
        <f t="shared" si="5"/>
        <v>0</v>
      </c>
    </row>
    <row r="40" spans="1:12" ht="15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5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5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5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 t="shared" ref="G46:L46" si="6">SUM(G40:G45)</f>
        <v>0</v>
      </c>
      <c r="H46" s="35">
        <f t="shared" si="6"/>
        <v>0</v>
      </c>
      <c r="I46" s="35">
        <f t="shared" si="6"/>
        <v>0</v>
      </c>
      <c r="J46" s="35">
        <f t="shared" si="6"/>
        <v>0</v>
      </c>
      <c r="K46" s="36"/>
      <c r="L46" s="35">
        <f t="shared" si="6"/>
        <v>0</v>
      </c>
    </row>
    <row r="47" spans="1:12" ht="15">
      <c r="A47" s="42">
        <f>A6</f>
        <v>1</v>
      </c>
      <c r="B47" s="43">
        <f>B6</f>
        <v>1</v>
      </c>
      <c r="C47" s="56" t="s">
        <v>43</v>
      </c>
      <c r="D47" s="57"/>
      <c r="E47" s="44"/>
      <c r="F47" s="45">
        <f>F13+F17+F27+F32+F39+F46</f>
        <v>1480</v>
      </c>
      <c r="G47" s="45">
        <f t="shared" ref="G47:J47" si="7">G13+G17+G27+G32+G39+G46</f>
        <v>37.550000000000004</v>
      </c>
      <c r="H47" s="45">
        <f t="shared" si="7"/>
        <v>33.82</v>
      </c>
      <c r="I47" s="45">
        <f t="shared" si="7"/>
        <v>179.61</v>
      </c>
      <c r="J47" s="45">
        <f t="shared" si="7"/>
        <v>1305.3499999999999</v>
      </c>
      <c r="K47" s="46"/>
      <c r="L47" s="45">
        <f>L13+L17+L27+L32+L39+L46</f>
        <v>230.92</v>
      </c>
    </row>
    <row r="48" spans="1:12" ht="15">
      <c r="A48" s="47">
        <v>1</v>
      </c>
      <c r="B48" s="23">
        <v>2</v>
      </c>
      <c r="C48" s="17" t="s">
        <v>23</v>
      </c>
      <c r="D48" s="18" t="s">
        <v>24</v>
      </c>
      <c r="E48" s="19" t="s">
        <v>61</v>
      </c>
      <c r="F48" s="20">
        <v>110</v>
      </c>
      <c r="G48" s="20">
        <v>9.1199999999999992</v>
      </c>
      <c r="H48" s="20">
        <v>7.65</v>
      </c>
      <c r="I48" s="20">
        <v>44.15</v>
      </c>
      <c r="J48" s="20">
        <v>272.39999999999998</v>
      </c>
      <c r="K48" s="21" t="s">
        <v>62</v>
      </c>
      <c r="L48" s="20"/>
    </row>
    <row r="49" spans="1:12" ht="1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25.5">
      <c r="A50" s="47"/>
      <c r="B50" s="23"/>
      <c r="C50" s="24"/>
      <c r="D50" s="29" t="s">
        <v>25</v>
      </c>
      <c r="E50" s="26" t="s">
        <v>63</v>
      </c>
      <c r="F50" s="27">
        <v>200</v>
      </c>
      <c r="G50" s="27">
        <v>7</v>
      </c>
      <c r="H50" s="27">
        <v>4.5999999999999996</v>
      </c>
      <c r="I50" s="27">
        <v>19.399999999999999</v>
      </c>
      <c r="J50" s="27">
        <v>154</v>
      </c>
      <c r="K50" s="27" t="s">
        <v>64</v>
      </c>
      <c r="L50" s="27"/>
    </row>
    <row r="51" spans="1:12" ht="15">
      <c r="A51" s="47"/>
      <c r="B51" s="23"/>
      <c r="C51" s="24"/>
      <c r="D51" s="29" t="s">
        <v>26</v>
      </c>
      <c r="E51" s="26" t="s">
        <v>50</v>
      </c>
      <c r="F51" s="27">
        <v>100</v>
      </c>
      <c r="G51" s="27">
        <v>7.9</v>
      </c>
      <c r="H51" s="27">
        <v>1</v>
      </c>
      <c r="I51" s="27">
        <v>30.2</v>
      </c>
      <c r="J51" s="27">
        <v>233.8</v>
      </c>
      <c r="K51" s="27" t="s">
        <v>51</v>
      </c>
      <c r="L51" s="27"/>
    </row>
    <row r="52" spans="1:12" ht="15">
      <c r="A52" s="47"/>
      <c r="B52" s="23"/>
      <c r="C52" s="24"/>
      <c r="D52" s="29" t="s">
        <v>27</v>
      </c>
      <c r="E52" s="26" t="s">
        <v>65</v>
      </c>
      <c r="F52" s="27">
        <v>150</v>
      </c>
      <c r="G52" s="27">
        <v>1.35</v>
      </c>
      <c r="H52" s="27">
        <v>0.3</v>
      </c>
      <c r="I52" s="27">
        <v>12.15</v>
      </c>
      <c r="J52" s="27">
        <v>64.5</v>
      </c>
      <c r="K52" s="28">
        <v>338</v>
      </c>
      <c r="L52" s="27"/>
    </row>
    <row r="53" spans="1:12" ht="15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>
      <c r="A55" s="48"/>
      <c r="B55" s="31"/>
      <c r="C55" s="32"/>
      <c r="D55" s="33" t="s">
        <v>28</v>
      </c>
      <c r="E55" s="34"/>
      <c r="F55" s="35">
        <f>SUM(F48:F54)</f>
        <v>560</v>
      </c>
      <c r="G55" s="35">
        <f t="shared" ref="G55" si="8">SUM(G48:G54)</f>
        <v>25.369999999999997</v>
      </c>
      <c r="H55" s="35">
        <f t="shared" ref="H55" si="9">SUM(H48:H54)</f>
        <v>13.55</v>
      </c>
      <c r="I55" s="35">
        <f t="shared" ref="I55" si="10">SUM(I48:I54)</f>
        <v>105.9</v>
      </c>
      <c r="J55" s="35">
        <f t="shared" ref="J55" si="11">SUM(J48:J54)</f>
        <v>724.7</v>
      </c>
      <c r="K55" s="36"/>
      <c r="L55" s="35">
        <f t="shared" ref="L55:L97" si="12">SUM(L48:L54)</f>
        <v>0</v>
      </c>
    </row>
    <row r="56" spans="1:12" ht="15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 t="shared" ref="G59" si="13">SUM(G56:G58)</f>
        <v>0</v>
      </c>
      <c r="H59" s="35">
        <f t="shared" ref="H59" si="14">SUM(H56:H58)</f>
        <v>0</v>
      </c>
      <c r="I59" s="35">
        <f t="shared" ref="I59" si="15">SUM(I56:I58)</f>
        <v>0</v>
      </c>
      <c r="J59" s="35">
        <f t="shared" ref="J59:L59" si="16">SUM(J56:J58)</f>
        <v>0</v>
      </c>
      <c r="K59" s="36"/>
      <c r="L59" s="35">
        <f t="shared" si="16"/>
        <v>0</v>
      </c>
    </row>
    <row r="60" spans="1:12" ht="15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 t="s">
        <v>52</v>
      </c>
      <c r="F60" s="27">
        <v>60</v>
      </c>
      <c r="G60" s="27">
        <v>0.38</v>
      </c>
      <c r="H60" s="27">
        <v>0.03</v>
      </c>
      <c r="I60" s="27">
        <v>1.94</v>
      </c>
      <c r="J60" s="27">
        <v>8.6999999999999993</v>
      </c>
      <c r="K60" s="28">
        <v>71</v>
      </c>
      <c r="L60" s="27"/>
    </row>
    <row r="61" spans="1:12" ht="15">
      <c r="A61" s="47"/>
      <c r="B61" s="23"/>
      <c r="C61" s="24"/>
      <c r="D61" s="29" t="s">
        <v>32</v>
      </c>
      <c r="E61" s="26" t="s">
        <v>66</v>
      </c>
      <c r="F61" s="27">
        <v>210</v>
      </c>
      <c r="G61" s="27">
        <v>4.5199999999999996</v>
      </c>
      <c r="H61" s="27">
        <v>6.05</v>
      </c>
      <c r="I61" s="27">
        <v>10.81</v>
      </c>
      <c r="J61" s="27">
        <v>112.7</v>
      </c>
      <c r="K61" s="28" t="s">
        <v>67</v>
      </c>
      <c r="L61" s="27"/>
    </row>
    <row r="62" spans="1:12" ht="25.5">
      <c r="A62" s="47"/>
      <c r="B62" s="23"/>
      <c r="C62" s="24"/>
      <c r="D62" s="29" t="s">
        <v>33</v>
      </c>
      <c r="E62" s="26" t="s">
        <v>68</v>
      </c>
      <c r="F62" s="27">
        <v>90</v>
      </c>
      <c r="G62" s="27">
        <v>12.26</v>
      </c>
      <c r="H62" s="27">
        <v>10.7</v>
      </c>
      <c r="I62" s="27">
        <v>7.54</v>
      </c>
      <c r="J62" s="27">
        <v>175.6</v>
      </c>
      <c r="K62" s="28" t="s">
        <v>55</v>
      </c>
      <c r="L62" s="27"/>
    </row>
    <row r="63" spans="1:12" ht="15">
      <c r="A63" s="47"/>
      <c r="B63" s="23"/>
      <c r="C63" s="24"/>
      <c r="D63" s="29" t="s">
        <v>34</v>
      </c>
      <c r="E63" s="26" t="s">
        <v>69</v>
      </c>
      <c r="F63" s="27">
        <v>150</v>
      </c>
      <c r="G63" s="27">
        <v>3.15</v>
      </c>
      <c r="H63" s="27">
        <v>4.05</v>
      </c>
      <c r="I63" s="27">
        <v>20.25</v>
      </c>
      <c r="J63" s="27">
        <v>145.94999999999999</v>
      </c>
      <c r="K63" s="28">
        <v>312</v>
      </c>
      <c r="L63" s="27"/>
    </row>
    <row r="64" spans="1:12" ht="15">
      <c r="A64" s="47"/>
      <c r="B64" s="23"/>
      <c r="C64" s="24"/>
      <c r="D64" s="29" t="s">
        <v>35</v>
      </c>
      <c r="E64" s="26" t="s">
        <v>70</v>
      </c>
      <c r="F64" s="27">
        <v>200</v>
      </c>
      <c r="G64" s="27">
        <v>0.2</v>
      </c>
      <c r="H64" s="27">
        <v>0.2</v>
      </c>
      <c r="I64" s="27">
        <v>30.6</v>
      </c>
      <c r="J64" s="27">
        <v>118.2</v>
      </c>
      <c r="K64" s="28">
        <v>372</v>
      </c>
      <c r="L64" s="27"/>
    </row>
    <row r="65" spans="1:12" ht="15">
      <c r="A65" s="47"/>
      <c r="B65" s="23"/>
      <c r="C65" s="24"/>
      <c r="D65" s="29" t="s">
        <v>36</v>
      </c>
      <c r="E65" s="26" t="s">
        <v>50</v>
      </c>
      <c r="F65" s="27">
        <v>25</v>
      </c>
      <c r="G65" s="27">
        <v>2.67</v>
      </c>
      <c r="H65" s="27">
        <v>1.1200000000000001</v>
      </c>
      <c r="I65" s="27">
        <v>10.87</v>
      </c>
      <c r="J65" s="27">
        <v>68.5</v>
      </c>
      <c r="K65" s="28" t="s">
        <v>51</v>
      </c>
      <c r="L65" s="27"/>
    </row>
    <row r="66" spans="1:12" ht="15">
      <c r="A66" s="47"/>
      <c r="B66" s="23"/>
      <c r="C66" s="24"/>
      <c r="D66" s="29" t="s">
        <v>37</v>
      </c>
      <c r="E66" s="26" t="s">
        <v>58</v>
      </c>
      <c r="F66" s="27">
        <v>25</v>
      </c>
      <c r="G66" s="27">
        <v>2.12</v>
      </c>
      <c r="H66" s="27">
        <v>0.82</v>
      </c>
      <c r="I66" s="27">
        <v>10.62</v>
      </c>
      <c r="J66" s="27">
        <v>64.75</v>
      </c>
      <c r="K66" s="28" t="s">
        <v>51</v>
      </c>
      <c r="L66" s="27"/>
    </row>
    <row r="67" spans="1:12" ht="15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>
      <c r="A69" s="48"/>
      <c r="B69" s="31"/>
      <c r="C69" s="32"/>
      <c r="D69" s="33" t="s">
        <v>28</v>
      </c>
      <c r="E69" s="34"/>
      <c r="F69" s="35">
        <f>SUM(F60:F68)</f>
        <v>760</v>
      </c>
      <c r="G69" s="35">
        <f t="shared" ref="G69" si="17">SUM(G60:G68)</f>
        <v>25.3</v>
      </c>
      <c r="H69" s="35">
        <f t="shared" ref="H69" si="18">SUM(H60:H68)</f>
        <v>22.970000000000002</v>
      </c>
      <c r="I69" s="35">
        <f t="shared" ref="I69" si="19">SUM(I60:I68)</f>
        <v>92.63000000000001</v>
      </c>
      <c r="J69" s="35">
        <f t="shared" ref="J69:L69" si="20">SUM(J60:J68)</f>
        <v>694.4</v>
      </c>
      <c r="K69" s="36"/>
      <c r="L69" s="35">
        <f t="shared" si="20"/>
        <v>0</v>
      </c>
    </row>
    <row r="70" spans="1:12" ht="15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 t="s">
        <v>60</v>
      </c>
      <c r="F70" s="27">
        <v>30</v>
      </c>
      <c r="G70" s="27">
        <v>4.18</v>
      </c>
      <c r="H70" s="27">
        <v>1.6</v>
      </c>
      <c r="I70" s="27">
        <v>22.43</v>
      </c>
      <c r="J70" s="27">
        <v>145</v>
      </c>
      <c r="K70" s="28" t="s">
        <v>51</v>
      </c>
      <c r="L70" s="27"/>
    </row>
    <row r="71" spans="1:12" ht="15">
      <c r="A71" s="47"/>
      <c r="B71" s="23"/>
      <c r="C71" s="24"/>
      <c r="D71" s="40" t="s">
        <v>35</v>
      </c>
      <c r="E71" s="26" t="s">
        <v>59</v>
      </c>
      <c r="F71" s="27">
        <v>200</v>
      </c>
      <c r="G71" s="27">
        <v>1</v>
      </c>
      <c r="H71" s="27">
        <v>0.2</v>
      </c>
      <c r="I71" s="27">
        <v>20.2</v>
      </c>
      <c r="J71" s="27">
        <v>98.6</v>
      </c>
      <c r="K71" s="28" t="s">
        <v>51</v>
      </c>
      <c r="L71" s="27"/>
    </row>
    <row r="72" spans="1:12" ht="1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>
        <v>230.92</v>
      </c>
    </row>
    <row r="73" spans="1:12" ht="1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>
      <c r="A74" s="48"/>
      <c r="B74" s="31"/>
      <c r="C74" s="32"/>
      <c r="D74" s="33" t="s">
        <v>28</v>
      </c>
      <c r="E74" s="34"/>
      <c r="F74" s="35">
        <f>SUM(F70:F73)</f>
        <v>230</v>
      </c>
      <c r="G74" s="35">
        <f t="shared" ref="G74" si="21">SUM(G70:G73)</f>
        <v>5.18</v>
      </c>
      <c r="H74" s="35">
        <f t="shared" ref="H74" si="22">SUM(H70:H73)</f>
        <v>1.8</v>
      </c>
      <c r="I74" s="35">
        <f t="shared" ref="I74" si="23">SUM(I70:I73)</f>
        <v>42.629999999999995</v>
      </c>
      <c r="J74" s="35">
        <f t="shared" ref="J74" si="24">SUM(J70:J73)</f>
        <v>243.6</v>
      </c>
      <c r="K74" s="36"/>
      <c r="L74" s="35">
        <f t="shared" ref="L74" si="25">SUM(L67:L73)</f>
        <v>230.92</v>
      </c>
    </row>
    <row r="75" spans="1:12" ht="15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5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 t="shared" ref="G81" si="26">SUM(G75:G80)</f>
        <v>0</v>
      </c>
      <c r="H81" s="35">
        <f t="shared" ref="H81" si="27">SUM(H75:H80)</f>
        <v>0</v>
      </c>
      <c r="I81" s="35">
        <f t="shared" ref="I81" si="28">SUM(I75:I80)</f>
        <v>0</v>
      </c>
      <c r="J81" s="35">
        <f t="shared" ref="J81:L81" si="29">SUM(J75:J80)</f>
        <v>0</v>
      </c>
      <c r="K81" s="36"/>
      <c r="L81" s="35">
        <f t="shared" si="29"/>
        <v>0</v>
      </c>
    </row>
    <row r="82" spans="1:12" ht="15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5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5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5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 t="shared" ref="G88" si="30">SUM(G82:G87)</f>
        <v>0</v>
      </c>
      <c r="H88" s="35">
        <f t="shared" ref="H88" si="31">SUM(H82:H87)</f>
        <v>0</v>
      </c>
      <c r="I88" s="35">
        <f t="shared" ref="I88" si="32">SUM(I82:I87)</f>
        <v>0</v>
      </c>
      <c r="J88" s="35">
        <f t="shared" ref="J88:L88" si="33">SUM(J82:J87)</f>
        <v>0</v>
      </c>
      <c r="K88" s="36"/>
      <c r="L88" s="35">
        <f t="shared" si="33"/>
        <v>0</v>
      </c>
    </row>
    <row r="89" spans="1:12" ht="15.75" customHeight="1">
      <c r="A89" s="49">
        <f>A48</f>
        <v>1</v>
      </c>
      <c r="B89" s="49">
        <f>B48</f>
        <v>2</v>
      </c>
      <c r="C89" s="56" t="s">
        <v>43</v>
      </c>
      <c r="D89" s="57"/>
      <c r="E89" s="44"/>
      <c r="F89" s="45">
        <f>F55+F59+F69+F74+F81+F88</f>
        <v>1550</v>
      </c>
      <c r="G89" s="45">
        <f t="shared" ref="G89" si="34">G55+G59+G69+G74+G81+G88</f>
        <v>55.85</v>
      </c>
      <c r="H89" s="45">
        <f t="shared" ref="H89" si="35">H55+H59+H69+H74+H81+H88</f>
        <v>38.32</v>
      </c>
      <c r="I89" s="45">
        <f t="shared" ref="I89" si="36">I55+I59+I69+I74+I81+I88</f>
        <v>241.16000000000003</v>
      </c>
      <c r="J89" s="45">
        <f t="shared" ref="J89" si="37">J55+J59+J69+J74+J81+J88</f>
        <v>1662.6999999999998</v>
      </c>
      <c r="K89" s="46"/>
      <c r="L89" s="45">
        <f t="shared" ref="L89" si="38">L55+L59+L69+L74+L81+L88</f>
        <v>230.92</v>
      </c>
    </row>
    <row r="90" spans="1:12" ht="15">
      <c r="A90" s="15">
        <v>1</v>
      </c>
      <c r="B90" s="16">
        <v>3</v>
      </c>
      <c r="C90" s="17" t="s">
        <v>23</v>
      </c>
      <c r="D90" s="18" t="s">
        <v>24</v>
      </c>
      <c r="E90" s="19" t="s">
        <v>71</v>
      </c>
      <c r="F90" s="20">
        <v>200</v>
      </c>
      <c r="G90" s="20">
        <v>7.8</v>
      </c>
      <c r="H90" s="20">
        <v>13.2</v>
      </c>
      <c r="I90" s="20">
        <v>22.8</v>
      </c>
      <c r="J90" s="20">
        <v>291.60000000000002</v>
      </c>
      <c r="K90" s="21">
        <v>173</v>
      </c>
      <c r="L90" s="20"/>
    </row>
    <row r="91" spans="1:12" ht="1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7"/>
      <c r="L91" s="27"/>
    </row>
    <row r="92" spans="1:12" ht="15">
      <c r="A92" s="22"/>
      <c r="B92" s="23"/>
      <c r="C92" s="24"/>
      <c r="D92" s="29" t="s">
        <v>25</v>
      </c>
      <c r="E92" s="26" t="s">
        <v>72</v>
      </c>
      <c r="F92" s="27">
        <v>200</v>
      </c>
      <c r="G92" s="27">
        <v>0.2</v>
      </c>
      <c r="H92" s="27">
        <v>0</v>
      </c>
      <c r="I92" s="27">
        <v>14</v>
      </c>
      <c r="J92" s="27">
        <v>56</v>
      </c>
      <c r="K92" s="27">
        <v>376</v>
      </c>
      <c r="L92" s="27"/>
    </row>
    <row r="93" spans="1:12" ht="15">
      <c r="A93" s="22"/>
      <c r="B93" s="23"/>
      <c r="C93" s="24"/>
      <c r="D93" s="29" t="s">
        <v>26</v>
      </c>
      <c r="E93" s="26" t="s">
        <v>50</v>
      </c>
      <c r="F93" s="27">
        <v>100</v>
      </c>
      <c r="G93" s="27">
        <v>7.9</v>
      </c>
      <c r="H93" s="27">
        <v>1</v>
      </c>
      <c r="I93" s="27">
        <v>30.2</v>
      </c>
      <c r="J93" s="27">
        <v>233.8</v>
      </c>
      <c r="K93" s="27" t="s">
        <v>51</v>
      </c>
      <c r="L93" s="27"/>
    </row>
    <row r="94" spans="1:12" ht="15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7"/>
      <c r="L94" s="27"/>
    </row>
    <row r="95" spans="1:12" ht="15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 ht="1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>
      <c r="A97" s="30"/>
      <c r="B97" s="31"/>
      <c r="C97" s="32"/>
      <c r="D97" s="33" t="s">
        <v>28</v>
      </c>
      <c r="E97" s="34"/>
      <c r="F97" s="35">
        <f>SUM(F90:F96)</f>
        <v>500</v>
      </c>
      <c r="G97" s="35">
        <f t="shared" ref="G97" si="39">SUM(G90:G96)</f>
        <v>15.9</v>
      </c>
      <c r="H97" s="35">
        <f t="shared" ref="H97" si="40">SUM(H90:H96)</f>
        <v>14.2</v>
      </c>
      <c r="I97" s="35">
        <f t="shared" ref="I97" si="41">SUM(I90:I96)</f>
        <v>67</v>
      </c>
      <c r="J97" s="35">
        <f t="shared" ref="J97" si="42">SUM(J90:J96)</f>
        <v>581.40000000000009</v>
      </c>
      <c r="K97" s="36"/>
      <c r="L97" s="35">
        <f t="shared" si="12"/>
        <v>0</v>
      </c>
    </row>
    <row r="98" spans="1:12" ht="15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 t="shared" ref="G101" si="43">SUM(G98:G100)</f>
        <v>0</v>
      </c>
      <c r="H101" s="35">
        <f t="shared" ref="H101" si="44">SUM(H98:H100)</f>
        <v>0</v>
      </c>
      <c r="I101" s="35">
        <f t="shared" ref="I101" si="45">SUM(I98:I100)</f>
        <v>0</v>
      </c>
      <c r="J101" s="35">
        <f t="shared" ref="J101:L101" si="46">SUM(J98:J100)</f>
        <v>0</v>
      </c>
      <c r="K101" s="36"/>
      <c r="L101" s="35">
        <f t="shared" si="46"/>
        <v>0</v>
      </c>
    </row>
    <row r="102" spans="1:12" ht="15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 t="s">
        <v>52</v>
      </c>
      <c r="F102" s="27">
        <v>60</v>
      </c>
      <c r="G102" s="27">
        <v>0.38</v>
      </c>
      <c r="H102" s="27">
        <v>0.03</v>
      </c>
      <c r="I102" s="27">
        <v>1.94</v>
      </c>
      <c r="J102" s="27">
        <v>8.6999999999999993</v>
      </c>
      <c r="K102" s="28">
        <v>71</v>
      </c>
      <c r="L102" s="27"/>
    </row>
    <row r="103" spans="1:12" ht="15">
      <c r="A103" s="22"/>
      <c r="B103" s="23"/>
      <c r="C103" s="24"/>
      <c r="D103" s="29" t="s">
        <v>32</v>
      </c>
      <c r="E103" s="26" t="s">
        <v>73</v>
      </c>
      <c r="F103" s="27">
        <v>200</v>
      </c>
      <c r="G103" s="27">
        <v>2.2000000000000002</v>
      </c>
      <c r="H103" s="27">
        <v>4.2</v>
      </c>
      <c r="I103" s="27">
        <v>9.8000000000000007</v>
      </c>
      <c r="J103" s="27">
        <v>83.2</v>
      </c>
      <c r="K103" s="28">
        <v>88</v>
      </c>
      <c r="L103" s="27"/>
    </row>
    <row r="104" spans="1:12" ht="15">
      <c r="A104" s="22"/>
      <c r="B104" s="23"/>
      <c r="C104" s="24"/>
      <c r="D104" s="29" t="s">
        <v>33</v>
      </c>
      <c r="E104" s="26" t="s">
        <v>74</v>
      </c>
      <c r="F104" s="27">
        <v>230</v>
      </c>
      <c r="G104" s="27">
        <v>26.22</v>
      </c>
      <c r="H104" s="27">
        <v>22.08</v>
      </c>
      <c r="I104" s="27">
        <v>57.73</v>
      </c>
      <c r="J104" s="27">
        <v>552.69000000000005</v>
      </c>
      <c r="K104" s="28">
        <v>265</v>
      </c>
      <c r="L104" s="27"/>
    </row>
    <row r="105" spans="1:12" ht="15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>
      <c r="A106" s="22"/>
      <c r="B106" s="23"/>
      <c r="C106" s="24"/>
      <c r="D106" s="29" t="s">
        <v>35</v>
      </c>
      <c r="E106" s="26" t="s">
        <v>75</v>
      </c>
      <c r="F106" s="27">
        <v>200</v>
      </c>
      <c r="G106" s="27">
        <v>0.6</v>
      </c>
      <c r="H106" s="27">
        <v>0</v>
      </c>
      <c r="I106" s="27">
        <v>29</v>
      </c>
      <c r="J106" s="27">
        <v>111.2</v>
      </c>
      <c r="K106" s="28">
        <v>349</v>
      </c>
      <c r="L106" s="27"/>
    </row>
    <row r="107" spans="1:12" ht="15">
      <c r="A107" s="22"/>
      <c r="B107" s="23"/>
      <c r="C107" s="24"/>
      <c r="D107" s="29" t="s">
        <v>36</v>
      </c>
      <c r="E107" s="26" t="s">
        <v>50</v>
      </c>
      <c r="F107" s="27">
        <v>25</v>
      </c>
      <c r="G107" s="27">
        <v>2.67</v>
      </c>
      <c r="H107" s="27">
        <v>1.1200000000000001</v>
      </c>
      <c r="I107" s="27">
        <v>10.87</v>
      </c>
      <c r="J107" s="27">
        <v>68.5</v>
      </c>
      <c r="K107" s="28" t="s">
        <v>51</v>
      </c>
      <c r="L107" s="27"/>
    </row>
    <row r="108" spans="1:12" ht="15">
      <c r="A108" s="22"/>
      <c r="B108" s="23"/>
      <c r="C108" s="24"/>
      <c r="D108" s="29" t="s">
        <v>37</v>
      </c>
      <c r="E108" s="26" t="s">
        <v>58</v>
      </c>
      <c r="F108" s="27">
        <v>25</v>
      </c>
      <c r="G108" s="27">
        <v>2.12</v>
      </c>
      <c r="H108" s="27">
        <v>0.82</v>
      </c>
      <c r="I108" s="27">
        <v>10.62</v>
      </c>
      <c r="J108" s="27">
        <v>64.75</v>
      </c>
      <c r="K108" s="28" t="s">
        <v>51</v>
      </c>
      <c r="L108" s="27"/>
    </row>
    <row r="109" spans="1:12" ht="1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>
      <c r="A111" s="30"/>
      <c r="B111" s="31"/>
      <c r="C111" s="32"/>
      <c r="D111" s="33" t="s">
        <v>28</v>
      </c>
      <c r="E111" s="34"/>
      <c r="F111" s="35">
        <f>SUM(F102:F110)</f>
        <v>740</v>
      </c>
      <c r="G111" s="35">
        <f t="shared" ref="G111" si="47">SUM(G102:G110)</f>
        <v>34.19</v>
      </c>
      <c r="H111" s="35">
        <f t="shared" ref="H111" si="48">SUM(H102:H110)</f>
        <v>28.25</v>
      </c>
      <c r="I111" s="35">
        <f t="shared" ref="I111" si="49">SUM(I102:I110)</f>
        <v>119.96000000000001</v>
      </c>
      <c r="J111" s="35">
        <f t="shared" ref="J111:L111" si="50">SUM(J102:J110)</f>
        <v>889.04000000000008</v>
      </c>
      <c r="K111" s="36"/>
      <c r="L111" s="35">
        <f t="shared" si="50"/>
        <v>0</v>
      </c>
    </row>
    <row r="112" spans="1:12" ht="15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 t="s">
        <v>60</v>
      </c>
      <c r="F112" s="27">
        <v>30</v>
      </c>
      <c r="G112" s="27">
        <v>4.18</v>
      </c>
      <c r="H112" s="27">
        <v>1.6</v>
      </c>
      <c r="I112" s="27">
        <v>22.43</v>
      </c>
      <c r="J112" s="27">
        <v>145</v>
      </c>
      <c r="K112" s="28" t="s">
        <v>51</v>
      </c>
      <c r="L112" s="27"/>
    </row>
    <row r="113" spans="1:12" ht="15">
      <c r="A113" s="22"/>
      <c r="B113" s="23"/>
      <c r="C113" s="24"/>
      <c r="D113" s="40" t="s">
        <v>35</v>
      </c>
      <c r="E113" s="26" t="s">
        <v>76</v>
      </c>
      <c r="F113" s="27">
        <v>110</v>
      </c>
      <c r="G113" s="27">
        <v>4.5999999999999996</v>
      </c>
      <c r="H113" s="27">
        <v>3.3</v>
      </c>
      <c r="I113" s="27">
        <v>6.4</v>
      </c>
      <c r="J113" s="27">
        <v>95</v>
      </c>
      <c r="K113" s="28" t="s">
        <v>51</v>
      </c>
      <c r="L113" s="27"/>
    </row>
    <row r="114" spans="1:12" ht="1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>
        <v>230.92</v>
      </c>
    </row>
    <row r="115" spans="1:12" ht="1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>
      <c r="A116" s="30"/>
      <c r="B116" s="31"/>
      <c r="C116" s="32"/>
      <c r="D116" s="33" t="s">
        <v>28</v>
      </c>
      <c r="E116" s="34"/>
      <c r="F116" s="35">
        <f>SUM(F112:F115)</f>
        <v>140</v>
      </c>
      <c r="G116" s="35">
        <f t="shared" ref="G116" si="51">SUM(G112:G115)</f>
        <v>8.7799999999999994</v>
      </c>
      <c r="H116" s="35">
        <f t="shared" ref="H116" si="52">SUM(H112:H115)</f>
        <v>4.9000000000000004</v>
      </c>
      <c r="I116" s="35">
        <f t="shared" ref="I116" si="53">SUM(I112:I115)</f>
        <v>28.83</v>
      </c>
      <c r="J116" s="35">
        <f t="shared" ref="J116" si="54">SUM(J112:J115)</f>
        <v>240</v>
      </c>
      <c r="K116" s="36"/>
      <c r="L116" s="35">
        <f t="shared" ref="L116" si="55">SUM(L109:L115)</f>
        <v>230.92</v>
      </c>
    </row>
    <row r="117" spans="1:12" ht="15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 t="shared" ref="G123" si="56">SUM(G117:G122)</f>
        <v>0</v>
      </c>
      <c r="H123" s="35">
        <f t="shared" ref="H123" si="57">SUM(H117:H122)</f>
        <v>0</v>
      </c>
      <c r="I123" s="35">
        <f t="shared" ref="I123" si="58">SUM(I117:I122)</f>
        <v>0</v>
      </c>
      <c r="J123" s="35">
        <f t="shared" ref="J123:L123" si="59">SUM(J117:J122)</f>
        <v>0</v>
      </c>
      <c r="K123" s="36"/>
      <c r="L123" s="35">
        <f t="shared" si="59"/>
        <v>0</v>
      </c>
    </row>
    <row r="124" spans="1:12" ht="15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 t="shared" ref="G130" si="60">SUM(G124:G129)</f>
        <v>0</v>
      </c>
      <c r="H130" s="35">
        <f t="shared" ref="H130" si="61">SUM(H124:H129)</f>
        <v>0</v>
      </c>
      <c r="I130" s="35">
        <f t="shared" ref="I130" si="62">SUM(I124:I129)</f>
        <v>0</v>
      </c>
      <c r="J130" s="35">
        <f t="shared" ref="J130:L130" si="63">SUM(J124:J129)</f>
        <v>0</v>
      </c>
      <c r="K130" s="36"/>
      <c r="L130" s="35">
        <f t="shared" si="63"/>
        <v>0</v>
      </c>
    </row>
    <row r="131" spans="1:12" ht="15.75" customHeight="1">
      <c r="A131" s="42">
        <f>A90</f>
        <v>1</v>
      </c>
      <c r="B131" s="43">
        <f>B90</f>
        <v>3</v>
      </c>
      <c r="C131" s="56" t="s">
        <v>43</v>
      </c>
      <c r="D131" s="57"/>
      <c r="E131" s="44"/>
      <c r="F131" s="45">
        <f>F97+F101+F111+F116+F123+F130</f>
        <v>1380</v>
      </c>
      <c r="G131" s="45">
        <f t="shared" ref="G131" si="64">G97+G101+G111+G116+G123+G130</f>
        <v>58.87</v>
      </c>
      <c r="H131" s="45">
        <f t="shared" ref="H131" si="65">H97+H101+H111+H116+H123+H130</f>
        <v>47.35</v>
      </c>
      <c r="I131" s="45">
        <f t="shared" ref="I131" si="66">I97+I101+I111+I116+I123+I130</f>
        <v>215.79000000000002</v>
      </c>
      <c r="J131" s="45">
        <f t="shared" ref="J131" si="67">J97+J101+J111+J116+J123+J130</f>
        <v>1710.44</v>
      </c>
      <c r="K131" s="46"/>
      <c r="L131" s="45">
        <f t="shared" ref="L131" si="68">L97+L101+L111+L116+L123+L130</f>
        <v>230.92</v>
      </c>
    </row>
    <row r="132" spans="1:12" ht="15">
      <c r="A132" s="15">
        <v>1</v>
      </c>
      <c r="B132" s="16">
        <v>4</v>
      </c>
      <c r="C132" s="17" t="s">
        <v>23</v>
      </c>
      <c r="D132" s="18" t="s">
        <v>24</v>
      </c>
      <c r="E132" s="19" t="s">
        <v>77</v>
      </c>
      <c r="F132" s="20">
        <v>150</v>
      </c>
      <c r="G132" s="20">
        <v>18.3</v>
      </c>
      <c r="H132" s="20">
        <v>27.6</v>
      </c>
      <c r="I132" s="20">
        <v>2.85</v>
      </c>
      <c r="J132" s="20">
        <v>332.85</v>
      </c>
      <c r="K132" s="21">
        <v>210</v>
      </c>
      <c r="L132" s="20"/>
    </row>
    <row r="133" spans="1:12" ht="15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  <c r="L133" s="27"/>
    </row>
    <row r="134" spans="1:12" ht="15">
      <c r="A134" s="22"/>
      <c r="B134" s="23"/>
      <c r="C134" s="24"/>
      <c r="D134" s="29" t="s">
        <v>25</v>
      </c>
      <c r="E134" s="26" t="s">
        <v>78</v>
      </c>
      <c r="F134" s="27">
        <v>200</v>
      </c>
      <c r="G134" s="27">
        <v>12</v>
      </c>
      <c r="H134" s="27">
        <v>5</v>
      </c>
      <c r="I134" s="27">
        <v>20</v>
      </c>
      <c r="J134" s="27">
        <v>118</v>
      </c>
      <c r="K134" s="27">
        <v>379</v>
      </c>
      <c r="L134" s="27"/>
    </row>
    <row r="135" spans="1:12" ht="15">
      <c r="A135" s="22"/>
      <c r="B135" s="23"/>
      <c r="C135" s="24"/>
      <c r="D135" s="29" t="s">
        <v>26</v>
      </c>
      <c r="E135" s="26" t="s">
        <v>50</v>
      </c>
      <c r="F135" s="27">
        <v>100</v>
      </c>
      <c r="G135" s="27">
        <v>7.9</v>
      </c>
      <c r="H135" s="27">
        <v>1</v>
      </c>
      <c r="I135" s="27">
        <v>30.2</v>
      </c>
      <c r="J135" s="27">
        <v>233.8</v>
      </c>
      <c r="K135" s="27" t="s">
        <v>51</v>
      </c>
      <c r="L135" s="27"/>
    </row>
    <row r="136" spans="1:12" ht="15">
      <c r="A136" s="22"/>
      <c r="B136" s="23"/>
      <c r="C136" s="24"/>
      <c r="D136" s="29" t="s">
        <v>27</v>
      </c>
      <c r="E136" s="26" t="s">
        <v>65</v>
      </c>
      <c r="F136" s="27">
        <v>150</v>
      </c>
      <c r="G136" s="27">
        <v>1.35</v>
      </c>
      <c r="H136" s="27">
        <v>0.3</v>
      </c>
      <c r="I136" s="27">
        <v>12.15</v>
      </c>
      <c r="J136" s="27">
        <v>64.5</v>
      </c>
      <c r="K136" s="27">
        <v>338</v>
      </c>
      <c r="L136" s="27"/>
    </row>
    <row r="137" spans="1:12" ht="15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ht="1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>
      <c r="A139" s="30"/>
      <c r="B139" s="31"/>
      <c r="C139" s="32"/>
      <c r="D139" s="33" t="s">
        <v>28</v>
      </c>
      <c r="E139" s="34"/>
      <c r="F139" s="35">
        <f>SUM(F132:F138)</f>
        <v>600</v>
      </c>
      <c r="G139" s="35">
        <f t="shared" ref="G139" si="69">SUM(G132:G138)</f>
        <v>39.550000000000004</v>
      </c>
      <c r="H139" s="35">
        <f t="shared" ref="H139" si="70">SUM(H132:H138)</f>
        <v>33.9</v>
      </c>
      <c r="I139" s="35">
        <f t="shared" ref="I139" si="71">SUM(I132:I138)</f>
        <v>65.2</v>
      </c>
      <c r="J139" s="35">
        <f t="shared" ref="J139" si="72">SUM(J132:J138)</f>
        <v>749.15000000000009</v>
      </c>
      <c r="K139" s="36"/>
      <c r="L139" s="35">
        <f t="shared" ref="L139:L181" si="73">SUM(L132:L138)</f>
        <v>0</v>
      </c>
    </row>
    <row r="140" spans="1:12" ht="15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 t="shared" ref="G143" si="74">SUM(G140:G142)</f>
        <v>0</v>
      </c>
      <c r="H143" s="35">
        <f t="shared" ref="H143" si="75">SUM(H140:H142)</f>
        <v>0</v>
      </c>
      <c r="I143" s="35">
        <f t="shared" ref="I143" si="76">SUM(I140:I142)</f>
        <v>0</v>
      </c>
      <c r="J143" s="35">
        <f t="shared" ref="J143:L143" si="77">SUM(J140:J142)</f>
        <v>0</v>
      </c>
      <c r="K143" s="36"/>
      <c r="L143" s="35">
        <f t="shared" si="77"/>
        <v>0</v>
      </c>
    </row>
    <row r="144" spans="1:12" ht="15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 t="s">
        <v>52</v>
      </c>
      <c r="F144" s="27">
        <v>60</v>
      </c>
      <c r="G144" s="27">
        <v>0.38</v>
      </c>
      <c r="H144" s="27">
        <v>0.03</v>
      </c>
      <c r="I144" s="27">
        <v>1.94</v>
      </c>
      <c r="J144" s="27">
        <v>8.6999999999999993</v>
      </c>
      <c r="K144" s="28">
        <v>71</v>
      </c>
      <c r="L144" s="27"/>
    </row>
    <row r="145" spans="1:12" ht="15">
      <c r="A145" s="22"/>
      <c r="B145" s="23"/>
      <c r="C145" s="24"/>
      <c r="D145" s="29" t="s">
        <v>32</v>
      </c>
      <c r="E145" s="26" t="s">
        <v>79</v>
      </c>
      <c r="F145" s="27">
        <v>200</v>
      </c>
      <c r="G145" s="27">
        <v>2.052</v>
      </c>
      <c r="H145" s="27">
        <v>4.43</v>
      </c>
      <c r="I145" s="27">
        <v>9.3000000000000007</v>
      </c>
      <c r="J145" s="27">
        <v>92.6</v>
      </c>
      <c r="K145" s="28">
        <v>113</v>
      </c>
      <c r="L145" s="27"/>
    </row>
    <row r="146" spans="1:12" ht="38.25">
      <c r="A146" s="22"/>
      <c r="B146" s="23"/>
      <c r="C146" s="24"/>
      <c r="D146" s="29" t="s">
        <v>33</v>
      </c>
      <c r="E146" s="26" t="s">
        <v>95</v>
      </c>
      <c r="F146" s="27">
        <v>90</v>
      </c>
      <c r="G146" s="27">
        <v>9.98</v>
      </c>
      <c r="H146" s="27">
        <v>14.8</v>
      </c>
      <c r="I146" s="27">
        <v>5.89</v>
      </c>
      <c r="J146" s="27">
        <v>197.8</v>
      </c>
      <c r="K146" s="28" t="s">
        <v>80</v>
      </c>
      <c r="L146" s="27"/>
    </row>
    <row r="147" spans="1:12" ht="15">
      <c r="A147" s="22"/>
      <c r="B147" s="23"/>
      <c r="C147" s="24"/>
      <c r="D147" s="29" t="s">
        <v>34</v>
      </c>
      <c r="E147" s="26" t="s">
        <v>81</v>
      </c>
      <c r="F147" s="27">
        <v>150</v>
      </c>
      <c r="G147" s="27">
        <v>8.9</v>
      </c>
      <c r="H147" s="27">
        <v>4.0999999999999996</v>
      </c>
      <c r="I147" s="27">
        <v>39.840000000000003</v>
      </c>
      <c r="J147" s="27">
        <v>231.86</v>
      </c>
      <c r="K147" s="28">
        <v>171</v>
      </c>
      <c r="L147" s="27"/>
    </row>
    <row r="148" spans="1:12" ht="15">
      <c r="A148" s="22"/>
      <c r="B148" s="23"/>
      <c r="C148" s="24"/>
      <c r="D148" s="29" t="s">
        <v>35</v>
      </c>
      <c r="E148" s="26" t="s">
        <v>82</v>
      </c>
      <c r="F148" s="27">
        <v>200</v>
      </c>
      <c r="G148" s="27">
        <v>0.16</v>
      </c>
      <c r="H148" s="27">
        <v>0.16</v>
      </c>
      <c r="I148" s="27">
        <v>23.88</v>
      </c>
      <c r="J148" s="27">
        <v>97.6</v>
      </c>
      <c r="K148" s="28">
        <v>342</v>
      </c>
      <c r="L148" s="27"/>
    </row>
    <row r="149" spans="1:12" ht="15">
      <c r="A149" s="22"/>
      <c r="B149" s="23"/>
      <c r="C149" s="24"/>
      <c r="D149" s="29" t="s">
        <v>36</v>
      </c>
      <c r="E149" s="26" t="s">
        <v>50</v>
      </c>
      <c r="F149" s="27">
        <v>25</v>
      </c>
      <c r="G149" s="27">
        <v>2.67</v>
      </c>
      <c r="H149" s="27">
        <v>1.1200000000000001</v>
      </c>
      <c r="I149" s="27">
        <v>10.87</v>
      </c>
      <c r="J149" s="27">
        <v>68.5</v>
      </c>
      <c r="K149" s="28" t="s">
        <v>51</v>
      </c>
      <c r="L149" s="27"/>
    </row>
    <row r="150" spans="1:12" ht="15">
      <c r="A150" s="22"/>
      <c r="B150" s="23"/>
      <c r="C150" s="24"/>
      <c r="D150" s="29" t="s">
        <v>37</v>
      </c>
      <c r="E150" s="26" t="s">
        <v>58</v>
      </c>
      <c r="F150" s="27">
        <v>25</v>
      </c>
      <c r="G150" s="27">
        <v>2.12</v>
      </c>
      <c r="H150" s="27">
        <v>0.82</v>
      </c>
      <c r="I150" s="27">
        <v>10.62</v>
      </c>
      <c r="J150" s="27">
        <v>64.75</v>
      </c>
      <c r="K150" s="28" t="s">
        <v>51</v>
      </c>
      <c r="L150" s="27"/>
    </row>
    <row r="151" spans="1:12" ht="1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>
      <c r="A153" s="30"/>
      <c r="B153" s="31"/>
      <c r="C153" s="32"/>
      <c r="D153" s="33" t="s">
        <v>28</v>
      </c>
      <c r="E153" s="34"/>
      <c r="F153" s="35">
        <f>SUM(F144:F152)</f>
        <v>750</v>
      </c>
      <c r="G153" s="35">
        <f t="shared" ref="G153" si="78">SUM(G144:G152)</f>
        <v>26.262000000000004</v>
      </c>
      <c r="H153" s="35">
        <f t="shared" ref="H153" si="79">SUM(H144:H152)</f>
        <v>25.46</v>
      </c>
      <c r="I153" s="35">
        <f t="shared" ref="I153" si="80">SUM(I144:I152)</f>
        <v>102.34</v>
      </c>
      <c r="J153" s="35">
        <f t="shared" ref="J153:L153" si="81">SUM(J144:J152)</f>
        <v>761.81000000000006</v>
      </c>
      <c r="K153" s="36"/>
      <c r="L153" s="35">
        <f t="shared" si="81"/>
        <v>0</v>
      </c>
    </row>
    <row r="154" spans="1:12" ht="15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 t="s">
        <v>60</v>
      </c>
      <c r="F154" s="27">
        <v>30</v>
      </c>
      <c r="G154" s="27">
        <v>4.18</v>
      </c>
      <c r="H154" s="27">
        <v>1.6</v>
      </c>
      <c r="I154" s="27">
        <v>22.43</v>
      </c>
      <c r="J154" s="27">
        <v>145</v>
      </c>
      <c r="K154" s="28" t="s">
        <v>51</v>
      </c>
      <c r="L154" s="27"/>
    </row>
    <row r="155" spans="1:12" ht="15">
      <c r="A155" s="22"/>
      <c r="B155" s="23"/>
      <c r="C155" s="24"/>
      <c r="D155" s="40" t="s">
        <v>35</v>
      </c>
      <c r="E155" s="26" t="s">
        <v>59</v>
      </c>
      <c r="F155" s="27">
        <v>200</v>
      </c>
      <c r="G155" s="27">
        <v>1</v>
      </c>
      <c r="H155" s="27">
        <v>0.2</v>
      </c>
      <c r="I155" s="27">
        <v>20.2</v>
      </c>
      <c r="J155" s="27">
        <v>98.6</v>
      </c>
      <c r="K155" s="28" t="s">
        <v>51</v>
      </c>
      <c r="L155" s="27"/>
    </row>
    <row r="156" spans="1:12" ht="1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>
        <v>230.92</v>
      </c>
    </row>
    <row r="157" spans="1:12" ht="1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>
      <c r="A158" s="30"/>
      <c r="B158" s="31"/>
      <c r="C158" s="32"/>
      <c r="D158" s="33" t="s">
        <v>28</v>
      </c>
      <c r="E158" s="34"/>
      <c r="F158" s="35">
        <f>SUM(F154:F157)</f>
        <v>230</v>
      </c>
      <c r="G158" s="35">
        <f t="shared" ref="G158" si="82">SUM(G154:G157)</f>
        <v>5.18</v>
      </c>
      <c r="H158" s="35">
        <f t="shared" ref="H158" si="83">SUM(H154:H157)</f>
        <v>1.8</v>
      </c>
      <c r="I158" s="35">
        <f t="shared" ref="I158" si="84">SUM(I154:I157)</f>
        <v>42.629999999999995</v>
      </c>
      <c r="J158" s="35">
        <f t="shared" ref="J158" si="85">SUM(J154:J157)</f>
        <v>243.6</v>
      </c>
      <c r="K158" s="36"/>
      <c r="L158" s="35">
        <f t="shared" ref="L158" si="86">SUM(L151:L157)</f>
        <v>230.92</v>
      </c>
    </row>
    <row r="159" spans="1:12" ht="15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7"/>
      <c r="L160" s="27"/>
    </row>
    <row r="161" spans="1:12" ht="15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7"/>
      <c r="L161" s="27"/>
    </row>
    <row r="162" spans="1:12" ht="15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7"/>
      <c r="L162" s="27"/>
    </row>
    <row r="163" spans="1:12" ht="1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 t="shared" ref="G165" si="87">SUM(G159:G164)</f>
        <v>0</v>
      </c>
      <c r="H165" s="35">
        <f t="shared" ref="H165" si="88">SUM(H159:H164)</f>
        <v>0</v>
      </c>
      <c r="I165" s="35">
        <f t="shared" ref="I165" si="89">SUM(I159:I164)</f>
        <v>0</v>
      </c>
      <c r="J165" s="35">
        <f t="shared" ref="J165:L165" si="90">SUM(J159:J164)</f>
        <v>0</v>
      </c>
      <c r="K165" s="36"/>
      <c r="L165" s="35">
        <f t="shared" si="90"/>
        <v>0</v>
      </c>
    </row>
    <row r="166" spans="1:12" ht="15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 t="shared" ref="G172" si="91">SUM(G166:G171)</f>
        <v>0</v>
      </c>
      <c r="H172" s="35">
        <f t="shared" ref="H172" si="92">SUM(H166:H171)</f>
        <v>0</v>
      </c>
      <c r="I172" s="35">
        <f t="shared" ref="I172" si="93">SUM(I166:I171)</f>
        <v>0</v>
      </c>
      <c r="J172" s="35">
        <f t="shared" ref="J172:L172" si="94">SUM(J166:J171)</f>
        <v>0</v>
      </c>
      <c r="K172" s="36"/>
      <c r="L172" s="35">
        <f t="shared" si="94"/>
        <v>0</v>
      </c>
    </row>
    <row r="173" spans="1:12" ht="15.75" customHeight="1">
      <c r="A173" s="42">
        <f>A132</f>
        <v>1</v>
      </c>
      <c r="B173" s="43">
        <f>B132</f>
        <v>4</v>
      </c>
      <c r="C173" s="56" t="s">
        <v>43</v>
      </c>
      <c r="D173" s="57"/>
      <c r="E173" s="44"/>
      <c r="F173" s="45">
        <f>F139+F143+F153+F158+F165+F172</f>
        <v>1580</v>
      </c>
      <c r="G173" s="45">
        <f t="shared" ref="G173" si="95">G139+G143+G153+G158+G165+G172</f>
        <v>70.992000000000019</v>
      </c>
      <c r="H173" s="45">
        <f t="shared" ref="H173" si="96">H139+H143+H153+H158+H165+H172</f>
        <v>61.16</v>
      </c>
      <c r="I173" s="45">
        <f t="shared" ref="I173" si="97">I139+I143+I153+I158+I165+I172</f>
        <v>210.17000000000002</v>
      </c>
      <c r="J173" s="45">
        <f t="shared" ref="J173" si="98">J139+J143+J153+J158+J165+J172</f>
        <v>1754.56</v>
      </c>
      <c r="K173" s="46"/>
      <c r="L173" s="45">
        <f t="shared" ref="L173" si="99">L139+L143+L153+L158+L165+L172</f>
        <v>230.92</v>
      </c>
    </row>
    <row r="174" spans="1:12" ht="15">
      <c r="A174" s="15">
        <v>1</v>
      </c>
      <c r="B174" s="16">
        <v>5</v>
      </c>
      <c r="C174" s="17" t="s">
        <v>23</v>
      </c>
      <c r="D174" s="18" t="s">
        <v>24</v>
      </c>
      <c r="E174" s="19" t="s">
        <v>83</v>
      </c>
      <c r="F174" s="20">
        <v>200</v>
      </c>
      <c r="G174" s="20">
        <v>8.6</v>
      </c>
      <c r="H174" s="20">
        <v>5</v>
      </c>
      <c r="I174" s="20">
        <v>37.200000000000003</v>
      </c>
      <c r="J174" s="20">
        <v>258.39999999999998</v>
      </c>
      <c r="K174" s="21">
        <v>175</v>
      </c>
      <c r="L174" s="20"/>
    </row>
    <row r="175" spans="1:12" ht="15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ht="15">
      <c r="A176" s="22"/>
      <c r="B176" s="23"/>
      <c r="C176" s="24"/>
      <c r="D176" s="29" t="s">
        <v>25</v>
      </c>
      <c r="E176" s="26" t="s">
        <v>49</v>
      </c>
      <c r="F176" s="27">
        <v>200</v>
      </c>
      <c r="G176" s="27">
        <v>0</v>
      </c>
      <c r="H176" s="27">
        <v>0</v>
      </c>
      <c r="I176" s="27">
        <v>6.8</v>
      </c>
      <c r="J176" s="27">
        <v>43.2</v>
      </c>
      <c r="K176" s="28">
        <v>686</v>
      </c>
      <c r="L176" s="27"/>
    </row>
    <row r="177" spans="1:12" ht="15">
      <c r="A177" s="22"/>
      <c r="B177" s="23"/>
      <c r="C177" s="24"/>
      <c r="D177" s="29" t="s">
        <v>26</v>
      </c>
      <c r="E177" s="26" t="s">
        <v>50</v>
      </c>
      <c r="F177" s="27">
        <v>100</v>
      </c>
      <c r="G177" s="27">
        <v>7.9</v>
      </c>
      <c r="H177" s="27">
        <v>1</v>
      </c>
      <c r="I177" s="27">
        <v>30.2</v>
      </c>
      <c r="J177" s="27">
        <v>233.8</v>
      </c>
      <c r="K177" s="28" t="s">
        <v>51</v>
      </c>
      <c r="L177" s="27"/>
    </row>
    <row r="178" spans="1:12" ht="15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5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>
      <c r="A181" s="30"/>
      <c r="B181" s="31"/>
      <c r="C181" s="32"/>
      <c r="D181" s="33" t="s">
        <v>28</v>
      </c>
      <c r="E181" s="34"/>
      <c r="F181" s="35">
        <f>SUM(F174:F180)</f>
        <v>500</v>
      </c>
      <c r="G181" s="35">
        <f t="shared" ref="G181" si="100">SUM(G174:G180)</f>
        <v>16.5</v>
      </c>
      <c r="H181" s="35">
        <f t="shared" ref="H181" si="101">SUM(H174:H180)</f>
        <v>6</v>
      </c>
      <c r="I181" s="35">
        <f t="shared" ref="I181" si="102">SUM(I174:I180)</f>
        <v>74.2</v>
      </c>
      <c r="J181" s="35">
        <f t="shared" ref="J181" si="103">SUM(J174:J180)</f>
        <v>535.4</v>
      </c>
      <c r="K181" s="36"/>
      <c r="L181" s="35">
        <f t="shared" si="73"/>
        <v>0</v>
      </c>
    </row>
    <row r="182" spans="1:12" ht="15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 t="shared" ref="G185" si="104">SUM(G182:G184)</f>
        <v>0</v>
      </c>
      <c r="H185" s="35">
        <f t="shared" ref="H185" si="105">SUM(H182:H184)</f>
        <v>0</v>
      </c>
      <c r="I185" s="35">
        <f t="shared" ref="I185" si="106">SUM(I182:I184)</f>
        <v>0</v>
      </c>
      <c r="J185" s="35">
        <f t="shared" ref="J185:L185" si="107">SUM(J182:J184)</f>
        <v>0</v>
      </c>
      <c r="K185" s="36"/>
      <c r="L185" s="35">
        <f t="shared" si="107"/>
        <v>0</v>
      </c>
    </row>
    <row r="186" spans="1:12" ht="15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 t="s">
        <v>52</v>
      </c>
      <c r="F186" s="27">
        <v>60</v>
      </c>
      <c r="G186" s="27">
        <v>0.38</v>
      </c>
      <c r="H186" s="27">
        <v>0.03</v>
      </c>
      <c r="I186" s="27">
        <v>1.94</v>
      </c>
      <c r="J186" s="27">
        <v>8.6999999999999993</v>
      </c>
      <c r="K186" s="28">
        <v>71</v>
      </c>
      <c r="L186" s="27"/>
    </row>
    <row r="187" spans="1:12" ht="15">
      <c r="A187" s="22"/>
      <c r="B187" s="23"/>
      <c r="C187" s="24"/>
      <c r="D187" s="29" t="s">
        <v>32</v>
      </c>
      <c r="E187" s="26" t="s">
        <v>84</v>
      </c>
      <c r="F187" s="27">
        <v>200</v>
      </c>
      <c r="G187" s="27">
        <v>7.6</v>
      </c>
      <c r="H187" s="27">
        <v>5.8</v>
      </c>
      <c r="I187" s="27">
        <v>10.8</v>
      </c>
      <c r="J187" s="27">
        <v>123.2</v>
      </c>
      <c r="K187" s="28">
        <v>82</v>
      </c>
      <c r="L187" s="27"/>
    </row>
    <row r="188" spans="1:12" ht="25.5">
      <c r="A188" s="22"/>
      <c r="B188" s="23"/>
      <c r="C188" s="24"/>
      <c r="D188" s="29" t="s">
        <v>33</v>
      </c>
      <c r="E188" s="26" t="s">
        <v>85</v>
      </c>
      <c r="F188" s="27">
        <v>90</v>
      </c>
      <c r="G188" s="27">
        <v>8.4</v>
      </c>
      <c r="H188" s="27">
        <v>12.7</v>
      </c>
      <c r="I188" s="27">
        <v>0</v>
      </c>
      <c r="J188" s="27">
        <v>115</v>
      </c>
      <c r="K188" s="28" t="s">
        <v>55</v>
      </c>
      <c r="L188" s="27"/>
    </row>
    <row r="189" spans="1:12" ht="15">
      <c r="A189" s="22"/>
      <c r="B189" s="23"/>
      <c r="C189" s="24"/>
      <c r="D189" s="29" t="s">
        <v>34</v>
      </c>
      <c r="E189" s="59" t="s">
        <v>69</v>
      </c>
      <c r="F189" s="27">
        <v>150</v>
      </c>
      <c r="G189" s="27">
        <v>3.15</v>
      </c>
      <c r="H189" s="27">
        <v>4.05</v>
      </c>
      <c r="I189" s="27">
        <v>20.25</v>
      </c>
      <c r="J189" s="27">
        <v>145.94999999999999</v>
      </c>
      <c r="K189" s="27">
        <v>312</v>
      </c>
      <c r="L189" s="27"/>
    </row>
    <row r="190" spans="1:12" ht="15">
      <c r="A190" s="22"/>
      <c r="B190" s="23"/>
      <c r="C190" s="24"/>
      <c r="D190" s="29" t="s">
        <v>35</v>
      </c>
      <c r="E190" s="59" t="s">
        <v>70</v>
      </c>
      <c r="F190" s="27">
        <v>200</v>
      </c>
      <c r="G190" s="27">
        <v>0.2</v>
      </c>
      <c r="H190" s="27">
        <v>0.2</v>
      </c>
      <c r="I190" s="27">
        <v>30.6</v>
      </c>
      <c r="J190" s="27">
        <v>118.2</v>
      </c>
      <c r="K190" s="27">
        <v>372</v>
      </c>
      <c r="L190" s="27"/>
    </row>
    <row r="191" spans="1:12" ht="15">
      <c r="A191" s="22"/>
      <c r="B191" s="23"/>
      <c r="C191" s="24"/>
      <c r="D191" s="29" t="s">
        <v>36</v>
      </c>
      <c r="E191" s="26" t="s">
        <v>50</v>
      </c>
      <c r="F191" s="27">
        <v>25</v>
      </c>
      <c r="G191" s="27">
        <v>2.67</v>
      </c>
      <c r="H191" s="27">
        <v>1.1200000000000001</v>
      </c>
      <c r="I191" s="27">
        <v>10.87</v>
      </c>
      <c r="J191" s="27">
        <v>68.5</v>
      </c>
      <c r="K191" s="28" t="s">
        <v>51</v>
      </c>
      <c r="L191" s="27"/>
    </row>
    <row r="192" spans="1:12" ht="15">
      <c r="A192" s="22"/>
      <c r="B192" s="23"/>
      <c r="C192" s="24"/>
      <c r="D192" s="29" t="s">
        <v>37</v>
      </c>
      <c r="E192" s="26" t="s">
        <v>58</v>
      </c>
      <c r="F192" s="27">
        <v>25</v>
      </c>
      <c r="G192" s="27">
        <v>2.12</v>
      </c>
      <c r="H192" s="27">
        <v>0.82</v>
      </c>
      <c r="I192" s="27">
        <v>10.62</v>
      </c>
      <c r="J192" s="27">
        <v>64.75</v>
      </c>
      <c r="K192" s="28" t="s">
        <v>51</v>
      </c>
      <c r="L192" s="27"/>
    </row>
    <row r="193" spans="1:12" ht="1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>
      <c r="A195" s="30"/>
      <c r="B195" s="31"/>
      <c r="C195" s="32"/>
      <c r="D195" s="33" t="s">
        <v>28</v>
      </c>
      <c r="E195" s="34"/>
      <c r="F195" s="35">
        <f>SUM(F186:F194)</f>
        <v>750</v>
      </c>
      <c r="G195" s="35">
        <f t="shared" ref="G195" si="108">SUM(G186:G194)</f>
        <v>24.52</v>
      </c>
      <c r="H195" s="35">
        <f t="shared" ref="H195" si="109">SUM(H186:H194)</f>
        <v>24.720000000000002</v>
      </c>
      <c r="I195" s="35">
        <f t="shared" ref="I195" si="110">SUM(I186:I194)</f>
        <v>85.080000000000013</v>
      </c>
      <c r="J195" s="35">
        <f t="shared" ref="J195:L195" si="111">SUM(J186:J194)</f>
        <v>644.29999999999995</v>
      </c>
      <c r="K195" s="36"/>
      <c r="L195" s="35">
        <f t="shared" si="111"/>
        <v>0</v>
      </c>
    </row>
    <row r="196" spans="1:12" ht="15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 t="s">
        <v>60</v>
      </c>
      <c r="F196" s="27">
        <v>30</v>
      </c>
      <c r="G196" s="27">
        <v>4.18</v>
      </c>
      <c r="H196" s="27">
        <v>1.6</v>
      </c>
      <c r="I196" s="27">
        <v>22.43</v>
      </c>
      <c r="J196" s="27">
        <v>145</v>
      </c>
      <c r="K196" s="28" t="s">
        <v>51</v>
      </c>
      <c r="L196" s="27"/>
    </row>
    <row r="197" spans="1:12" ht="15">
      <c r="A197" s="22"/>
      <c r="B197" s="23"/>
      <c r="C197" s="24"/>
      <c r="D197" s="40" t="s">
        <v>35</v>
      </c>
      <c r="E197" s="26" t="s">
        <v>59</v>
      </c>
      <c r="F197" s="27">
        <v>200</v>
      </c>
      <c r="G197" s="27">
        <v>1</v>
      </c>
      <c r="H197" s="27">
        <v>0.2</v>
      </c>
      <c r="I197" s="27">
        <v>20.2</v>
      </c>
      <c r="J197" s="27">
        <v>98.6</v>
      </c>
      <c r="K197" s="28" t="s">
        <v>51</v>
      </c>
      <c r="L197" s="27"/>
    </row>
    <row r="198" spans="1:12" ht="1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>
        <v>230.92</v>
      </c>
    </row>
    <row r="199" spans="1:12" ht="1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>
      <c r="A200" s="30"/>
      <c r="B200" s="31"/>
      <c r="C200" s="32"/>
      <c r="D200" s="33" t="s">
        <v>28</v>
      </c>
      <c r="E200" s="34"/>
      <c r="F200" s="35">
        <f>SUM(F196:F199)</f>
        <v>230</v>
      </c>
      <c r="G200" s="35">
        <f t="shared" ref="G200" si="112">SUM(G196:G199)</f>
        <v>5.18</v>
      </c>
      <c r="H200" s="35">
        <f t="shared" ref="H200" si="113">SUM(H196:H199)</f>
        <v>1.8</v>
      </c>
      <c r="I200" s="35">
        <f t="shared" ref="I200" si="114">SUM(I196:I199)</f>
        <v>42.629999999999995</v>
      </c>
      <c r="J200" s="35">
        <f t="shared" ref="J200" si="115">SUM(J196:J199)</f>
        <v>243.6</v>
      </c>
      <c r="K200" s="36"/>
      <c r="L200" s="35">
        <f t="shared" ref="L200" si="116">SUM(L193:L199)</f>
        <v>230.92</v>
      </c>
    </row>
    <row r="201" spans="1:12" ht="15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7"/>
      <c r="L202" s="27"/>
    </row>
    <row r="203" spans="1:12" ht="15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7"/>
      <c r="L203" s="27"/>
    </row>
    <row r="204" spans="1:12" ht="15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7"/>
      <c r="L204" s="27"/>
    </row>
    <row r="205" spans="1:12" ht="1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 t="shared" ref="G207" si="117">SUM(G201:G206)</f>
        <v>0</v>
      </c>
      <c r="H207" s="35">
        <f t="shared" ref="H207" si="118">SUM(H201:H206)</f>
        <v>0</v>
      </c>
      <c r="I207" s="35">
        <f t="shared" ref="I207" si="119">SUM(I201:I206)</f>
        <v>0</v>
      </c>
      <c r="J207" s="35">
        <f t="shared" ref="J207:L207" si="120">SUM(J201:J206)</f>
        <v>0</v>
      </c>
      <c r="K207" s="36"/>
      <c r="L207" s="35">
        <f t="shared" si="120"/>
        <v>0</v>
      </c>
    </row>
    <row r="208" spans="1:12" ht="15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 t="shared" ref="G214" si="121">SUM(G208:G213)</f>
        <v>0</v>
      </c>
      <c r="H214" s="35">
        <f t="shared" ref="H214" si="122">SUM(H208:H213)</f>
        <v>0</v>
      </c>
      <c r="I214" s="35">
        <f t="shared" ref="I214" si="123">SUM(I208:I213)</f>
        <v>0</v>
      </c>
      <c r="J214" s="35">
        <f t="shared" ref="J214:L214" si="124">SUM(J208:J213)</f>
        <v>0</v>
      </c>
      <c r="K214" s="36"/>
      <c r="L214" s="35">
        <f t="shared" si="124"/>
        <v>0</v>
      </c>
    </row>
    <row r="215" spans="1:12" ht="15.75" customHeight="1">
      <c r="A215" s="42">
        <f>A174</f>
        <v>1</v>
      </c>
      <c r="B215" s="43">
        <f>B174</f>
        <v>5</v>
      </c>
      <c r="C215" s="56" t="s">
        <v>43</v>
      </c>
      <c r="D215" s="57"/>
      <c r="E215" s="44"/>
      <c r="F215" s="45">
        <f>F181+F185+F195+F200+F207+F214</f>
        <v>1480</v>
      </c>
      <c r="G215" s="45">
        <f t="shared" ref="G215" si="125">G181+G185+G195+G200+G207+G214</f>
        <v>46.199999999999996</v>
      </c>
      <c r="H215" s="45">
        <f t="shared" ref="H215" si="126">H181+H185+H195+H200+H207+H214</f>
        <v>32.520000000000003</v>
      </c>
      <c r="I215" s="45">
        <f t="shared" ref="I215" si="127">I181+I185+I195+I200+I207+I214</f>
        <v>201.91000000000003</v>
      </c>
      <c r="J215" s="45">
        <f t="shared" ref="J215" si="128">J181+J185+J195+J200+J207+J214</f>
        <v>1423.2999999999997</v>
      </c>
      <c r="K215" s="46"/>
      <c r="L215" s="45">
        <f t="shared" ref="L215" si="129">L181+L185+L195+L200+L207+L214</f>
        <v>230.92</v>
      </c>
    </row>
    <row r="216" spans="1:12" ht="15">
      <c r="A216" s="15">
        <v>2</v>
      </c>
      <c r="B216" s="16">
        <v>1</v>
      </c>
      <c r="C216" s="17" t="s">
        <v>23</v>
      </c>
      <c r="D216" s="18" t="s">
        <v>24</v>
      </c>
      <c r="E216" s="19" t="s">
        <v>86</v>
      </c>
      <c r="F216" s="20">
        <v>200</v>
      </c>
      <c r="G216" s="20">
        <v>8.4</v>
      </c>
      <c r="H216" s="20">
        <v>4.54</v>
      </c>
      <c r="I216" s="20">
        <v>43</v>
      </c>
      <c r="J216" s="20">
        <v>278.2</v>
      </c>
      <c r="K216" s="21">
        <v>182</v>
      </c>
      <c r="L216" s="20"/>
    </row>
    <row r="217" spans="1:12" ht="15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28"/>
      <c r="L217" s="27"/>
    </row>
    <row r="218" spans="1:12" ht="25.5">
      <c r="A218" s="22"/>
      <c r="B218" s="23"/>
      <c r="C218" s="24"/>
      <c r="D218" s="29" t="s">
        <v>25</v>
      </c>
      <c r="E218" s="26" t="s">
        <v>63</v>
      </c>
      <c r="F218" s="27">
        <v>200</v>
      </c>
      <c r="G218" s="27">
        <v>7</v>
      </c>
      <c r="H218" s="27">
        <v>4.5999999999999996</v>
      </c>
      <c r="I218" s="27">
        <v>19.399999999999999</v>
      </c>
      <c r="J218" s="27">
        <v>154</v>
      </c>
      <c r="K218" s="28" t="s">
        <v>87</v>
      </c>
      <c r="L218" s="27"/>
    </row>
    <row r="219" spans="1:12" ht="15">
      <c r="A219" s="22"/>
      <c r="B219" s="23"/>
      <c r="C219" s="24"/>
      <c r="D219" s="29" t="s">
        <v>26</v>
      </c>
      <c r="E219" s="26" t="s">
        <v>50</v>
      </c>
      <c r="F219" s="27">
        <v>100</v>
      </c>
      <c r="G219" s="27">
        <v>7.9</v>
      </c>
      <c r="H219" s="27">
        <v>1</v>
      </c>
      <c r="I219" s="27">
        <v>30.2</v>
      </c>
      <c r="J219" s="27">
        <v>233.8</v>
      </c>
      <c r="K219" s="28" t="s">
        <v>51</v>
      </c>
      <c r="L219" s="27"/>
    </row>
    <row r="220" spans="1:12" ht="15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>
      <c r="A223" s="30"/>
      <c r="B223" s="31"/>
      <c r="C223" s="32"/>
      <c r="D223" s="33" t="s">
        <v>28</v>
      </c>
      <c r="E223" s="34"/>
      <c r="F223" s="35">
        <f>SUM(F216:F222)</f>
        <v>500</v>
      </c>
      <c r="G223" s="35">
        <f t="shared" ref="G223:J223" si="130">SUM(G216:G222)</f>
        <v>23.3</v>
      </c>
      <c r="H223" s="35">
        <f t="shared" si="130"/>
        <v>10.14</v>
      </c>
      <c r="I223" s="35">
        <f t="shared" si="130"/>
        <v>92.6</v>
      </c>
      <c r="J223" s="35">
        <f t="shared" si="130"/>
        <v>666</v>
      </c>
      <c r="K223" s="36"/>
      <c r="L223" s="35">
        <f t="shared" ref="L223" si="131">SUM(L216:L222)</f>
        <v>0</v>
      </c>
    </row>
    <row r="224" spans="1:12" ht="15">
      <c r="A224" s="37">
        <f>A216</f>
        <v>2</v>
      </c>
      <c r="B224" s="38">
        <f>B216</f>
        <v>1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 t="shared" ref="G227:J227" si="132">SUM(G224:G226)</f>
        <v>0</v>
      </c>
      <c r="H227" s="35">
        <f t="shared" si="132"/>
        <v>0</v>
      </c>
      <c r="I227" s="35">
        <f t="shared" si="132"/>
        <v>0</v>
      </c>
      <c r="J227" s="35">
        <f t="shared" si="132"/>
        <v>0</v>
      </c>
      <c r="K227" s="36"/>
      <c r="L227" s="35">
        <f t="shared" ref="L227" si="133">SUM(L224:L226)</f>
        <v>0</v>
      </c>
    </row>
    <row r="228" spans="1:12" ht="15">
      <c r="A228" s="37">
        <f>A216</f>
        <v>2</v>
      </c>
      <c r="B228" s="38">
        <f>B216</f>
        <v>1</v>
      </c>
      <c r="C228" s="39" t="s">
        <v>30</v>
      </c>
      <c r="D228" s="29" t="s">
        <v>31</v>
      </c>
      <c r="E228" s="26" t="s">
        <v>52</v>
      </c>
      <c r="F228" s="27">
        <v>60</v>
      </c>
      <c r="G228" s="27">
        <v>0.38</v>
      </c>
      <c r="H228" s="27">
        <v>0.03</v>
      </c>
      <c r="I228" s="27">
        <v>1.94</v>
      </c>
      <c r="J228" s="27">
        <v>8.6999999999999993</v>
      </c>
      <c r="K228" s="28">
        <v>71</v>
      </c>
      <c r="L228" s="27"/>
    </row>
    <row r="229" spans="1:12" ht="15">
      <c r="A229" s="22"/>
      <c r="B229" s="23"/>
      <c r="C229" s="24"/>
      <c r="D229" s="29" t="s">
        <v>32</v>
      </c>
      <c r="E229" s="26" t="s">
        <v>73</v>
      </c>
      <c r="F229" s="27">
        <v>200</v>
      </c>
      <c r="G229" s="27">
        <v>2.2000000000000002</v>
      </c>
      <c r="H229" s="27">
        <v>4.2</v>
      </c>
      <c r="I229" s="27">
        <v>9.8000000000000007</v>
      </c>
      <c r="J229" s="27">
        <v>83.2</v>
      </c>
      <c r="K229" s="28">
        <v>88</v>
      </c>
      <c r="L229" s="27"/>
    </row>
    <row r="230" spans="1:12" ht="25.5">
      <c r="A230" s="22"/>
      <c r="B230" s="23"/>
      <c r="C230" s="24"/>
      <c r="D230" s="29" t="s">
        <v>33</v>
      </c>
      <c r="E230" s="26" t="s">
        <v>85</v>
      </c>
      <c r="F230" s="27">
        <v>90</v>
      </c>
      <c r="G230" s="27">
        <v>8.4</v>
      </c>
      <c r="H230" s="27">
        <v>12.7</v>
      </c>
      <c r="I230" s="27">
        <v>0</v>
      </c>
      <c r="J230" s="27">
        <v>115</v>
      </c>
      <c r="K230" s="28" t="s">
        <v>55</v>
      </c>
      <c r="L230" s="27"/>
    </row>
    <row r="231" spans="1:12" ht="15">
      <c r="A231" s="22"/>
      <c r="B231" s="23"/>
      <c r="C231" s="24"/>
      <c r="D231" s="29" t="s">
        <v>34</v>
      </c>
      <c r="E231" s="26" t="s">
        <v>56</v>
      </c>
      <c r="F231" s="27">
        <v>150</v>
      </c>
      <c r="G231" s="27">
        <v>5.25</v>
      </c>
      <c r="H231" s="27">
        <v>9.3000000000000007</v>
      </c>
      <c r="I231" s="27">
        <v>26.4</v>
      </c>
      <c r="J231" s="27">
        <v>210.6</v>
      </c>
      <c r="K231" s="28">
        <v>203</v>
      </c>
      <c r="L231" s="27"/>
    </row>
    <row r="232" spans="1:12" ht="15">
      <c r="A232" s="22"/>
      <c r="B232" s="23"/>
      <c r="C232" s="24"/>
      <c r="D232" s="29" t="s">
        <v>35</v>
      </c>
      <c r="E232" s="26" t="s">
        <v>88</v>
      </c>
      <c r="F232" s="27">
        <v>200</v>
      </c>
      <c r="G232" s="27">
        <v>0.6</v>
      </c>
      <c r="H232" s="27">
        <v>0</v>
      </c>
      <c r="I232" s="27">
        <v>29</v>
      </c>
      <c r="J232" s="27">
        <v>111.2</v>
      </c>
      <c r="K232" s="28">
        <v>349</v>
      </c>
      <c r="L232" s="27"/>
    </row>
    <row r="233" spans="1:12" ht="15">
      <c r="A233" s="22"/>
      <c r="B233" s="23"/>
      <c r="C233" s="24"/>
      <c r="D233" s="29" t="s">
        <v>36</v>
      </c>
      <c r="E233" s="26" t="s">
        <v>50</v>
      </c>
      <c r="F233" s="27">
        <v>25</v>
      </c>
      <c r="G233" s="27">
        <v>2.67</v>
      </c>
      <c r="H233" s="27">
        <v>1.1200000000000001</v>
      </c>
      <c r="I233" s="27">
        <v>10.87</v>
      </c>
      <c r="J233" s="27">
        <v>68.5</v>
      </c>
      <c r="K233" s="28" t="s">
        <v>51</v>
      </c>
      <c r="L233" s="27"/>
    </row>
    <row r="234" spans="1:12" ht="15">
      <c r="A234" s="22"/>
      <c r="B234" s="23"/>
      <c r="C234" s="24"/>
      <c r="D234" s="29" t="s">
        <v>37</v>
      </c>
      <c r="E234" s="26" t="s">
        <v>58</v>
      </c>
      <c r="F234" s="27">
        <v>25</v>
      </c>
      <c r="G234" s="27">
        <v>2.12</v>
      </c>
      <c r="H234" s="27">
        <v>0.82</v>
      </c>
      <c r="I234" s="27">
        <v>10.62</v>
      </c>
      <c r="J234" s="27">
        <v>64.75</v>
      </c>
      <c r="K234" s="28" t="s">
        <v>51</v>
      </c>
      <c r="L234" s="27"/>
    </row>
    <row r="235" spans="1:12" ht="1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7"/>
      <c r="L235" s="27"/>
    </row>
    <row r="236" spans="1:12" ht="1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>
      <c r="A237" s="30"/>
      <c r="B237" s="31"/>
      <c r="C237" s="32"/>
      <c r="D237" s="33" t="s">
        <v>28</v>
      </c>
      <c r="E237" s="34"/>
      <c r="F237" s="35">
        <f>SUM(F228:F236)</f>
        <v>750</v>
      </c>
      <c r="G237" s="35">
        <f t="shared" ref="G237:J237" si="134">SUM(G228:G236)</f>
        <v>21.62</v>
      </c>
      <c r="H237" s="35">
        <f t="shared" si="134"/>
        <v>28.17</v>
      </c>
      <c r="I237" s="35">
        <f t="shared" si="134"/>
        <v>88.63000000000001</v>
      </c>
      <c r="J237" s="35">
        <f t="shared" si="134"/>
        <v>661.95</v>
      </c>
      <c r="K237" s="36"/>
      <c r="L237" s="35">
        <f t="shared" ref="L237" si="135">SUM(L228:L236)</f>
        <v>0</v>
      </c>
    </row>
    <row r="238" spans="1:12" ht="15">
      <c r="A238" s="37">
        <f>A216</f>
        <v>2</v>
      </c>
      <c r="B238" s="38">
        <f>B216</f>
        <v>1</v>
      </c>
      <c r="C238" s="39" t="s">
        <v>38</v>
      </c>
      <c r="D238" s="40" t="s">
        <v>39</v>
      </c>
      <c r="E238" s="26" t="s">
        <v>60</v>
      </c>
      <c r="F238" s="27">
        <v>30</v>
      </c>
      <c r="G238" s="27">
        <v>4.18</v>
      </c>
      <c r="H238" s="27">
        <v>1.6</v>
      </c>
      <c r="I238" s="27">
        <v>22.43</v>
      </c>
      <c r="J238" s="27">
        <v>145</v>
      </c>
      <c r="K238" s="28" t="s">
        <v>51</v>
      </c>
      <c r="L238" s="27"/>
    </row>
    <row r="239" spans="1:12" ht="15">
      <c r="A239" s="22"/>
      <c r="B239" s="23"/>
      <c r="C239" s="24"/>
      <c r="D239" s="40" t="s">
        <v>35</v>
      </c>
      <c r="E239" s="26" t="s">
        <v>59</v>
      </c>
      <c r="F239" s="27">
        <v>200</v>
      </c>
      <c r="G239" s="27">
        <v>1</v>
      </c>
      <c r="H239" s="27">
        <v>0.2</v>
      </c>
      <c r="I239" s="27">
        <v>20.2</v>
      </c>
      <c r="J239" s="27">
        <v>98.6</v>
      </c>
      <c r="K239" s="28" t="s">
        <v>51</v>
      </c>
      <c r="L239" s="27"/>
    </row>
    <row r="240" spans="1:12" ht="1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>
        <v>230.92</v>
      </c>
    </row>
    <row r="241" spans="1:12" ht="1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>
      <c r="A242" s="30"/>
      <c r="B242" s="31"/>
      <c r="C242" s="32"/>
      <c r="D242" s="33" t="s">
        <v>28</v>
      </c>
      <c r="E242" s="34"/>
      <c r="F242" s="35">
        <f>SUM(F238:F241)</f>
        <v>230</v>
      </c>
      <c r="G242" s="35">
        <f t="shared" ref="G242:J242" si="136">SUM(G238:G241)</f>
        <v>5.18</v>
      </c>
      <c r="H242" s="35">
        <f t="shared" si="136"/>
        <v>1.8</v>
      </c>
      <c r="I242" s="35">
        <f t="shared" si="136"/>
        <v>42.629999999999995</v>
      </c>
      <c r="J242" s="35">
        <f t="shared" si="136"/>
        <v>243.6</v>
      </c>
      <c r="K242" s="36"/>
      <c r="L242" s="35">
        <f t="shared" ref="L242" si="137">SUM(L238:L241)</f>
        <v>230.92</v>
      </c>
    </row>
    <row r="243" spans="1:12" ht="15">
      <c r="A243" s="37">
        <f>A216</f>
        <v>2</v>
      </c>
      <c r="B243" s="38">
        <f>B216</f>
        <v>1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7"/>
      <c r="L244" s="27"/>
    </row>
    <row r="245" spans="1:12" ht="15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7"/>
      <c r="L245" s="27"/>
    </row>
    <row r="246" spans="1:12" ht="15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7"/>
      <c r="L246" s="27"/>
    </row>
    <row r="247" spans="1:12" ht="1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7"/>
      <c r="L247" s="27"/>
    </row>
    <row r="248" spans="1:12" ht="1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 t="shared" ref="G249:J249" si="138">SUM(G243:G248)</f>
        <v>0</v>
      </c>
      <c r="H249" s="35">
        <f t="shared" si="138"/>
        <v>0</v>
      </c>
      <c r="I249" s="35">
        <f t="shared" si="138"/>
        <v>0</v>
      </c>
      <c r="J249" s="35">
        <f t="shared" si="138"/>
        <v>0</v>
      </c>
      <c r="K249" s="36"/>
      <c r="L249" s="35">
        <f t="shared" ref="L249" si="139">SUM(L243:L248)</f>
        <v>0</v>
      </c>
    </row>
    <row r="250" spans="1:12" ht="15">
      <c r="A250" s="37">
        <f>A216</f>
        <v>2</v>
      </c>
      <c r="B250" s="38">
        <f>B216</f>
        <v>1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 t="shared" ref="G256:J256" si="140">SUM(G250:G255)</f>
        <v>0</v>
      </c>
      <c r="H256" s="35">
        <f t="shared" si="140"/>
        <v>0</v>
      </c>
      <c r="I256" s="35">
        <f t="shared" si="140"/>
        <v>0</v>
      </c>
      <c r="J256" s="35">
        <f t="shared" si="140"/>
        <v>0</v>
      </c>
      <c r="K256" s="36"/>
      <c r="L256" s="35">
        <f t="shared" ref="L256" si="141">SUM(L250:L255)</f>
        <v>0</v>
      </c>
    </row>
    <row r="257" spans="1:12" ht="15.75" customHeight="1">
      <c r="A257" s="42">
        <f>A216</f>
        <v>2</v>
      </c>
      <c r="B257" s="43">
        <f>B216</f>
        <v>1</v>
      </c>
      <c r="C257" s="56" t="s">
        <v>43</v>
      </c>
      <c r="D257" s="57"/>
      <c r="E257" s="44"/>
      <c r="F257" s="45">
        <f>F223+F227+F237+F242+F249+F256</f>
        <v>1480</v>
      </c>
      <c r="G257" s="45">
        <f t="shared" ref="G257:J257" si="142">G223+G227+G237+G242+G249+G256</f>
        <v>50.1</v>
      </c>
      <c r="H257" s="45">
        <f t="shared" si="142"/>
        <v>40.11</v>
      </c>
      <c r="I257" s="45">
        <f t="shared" si="142"/>
        <v>223.86</v>
      </c>
      <c r="J257" s="45">
        <f t="shared" si="142"/>
        <v>1571.55</v>
      </c>
      <c r="K257" s="46"/>
      <c r="L257" s="45">
        <f>L223+L227+L237+L242+L249+L256</f>
        <v>230.92</v>
      </c>
    </row>
    <row r="258" spans="1:12" ht="15">
      <c r="A258" s="47">
        <v>2</v>
      </c>
      <c r="B258" s="23">
        <v>2</v>
      </c>
      <c r="C258" s="17" t="s">
        <v>23</v>
      </c>
      <c r="D258" s="18" t="s">
        <v>24</v>
      </c>
      <c r="E258" s="19" t="s">
        <v>61</v>
      </c>
      <c r="F258" s="20">
        <v>110</v>
      </c>
      <c r="G258" s="20">
        <v>9.1199999999999992</v>
      </c>
      <c r="H258" s="20">
        <v>7.65</v>
      </c>
      <c r="I258" s="20">
        <v>44.15</v>
      </c>
      <c r="J258" s="20">
        <v>272.39999999999998</v>
      </c>
      <c r="K258" s="21" t="s">
        <v>62</v>
      </c>
      <c r="L258" s="20"/>
    </row>
    <row r="259" spans="1:12" ht="15">
      <c r="A259" s="47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25.5">
      <c r="A260" s="47"/>
      <c r="B260" s="23"/>
      <c r="C260" s="24"/>
      <c r="D260" s="29" t="s">
        <v>25</v>
      </c>
      <c r="E260" s="26" t="s">
        <v>89</v>
      </c>
      <c r="F260" s="27">
        <v>200</v>
      </c>
      <c r="G260" s="27">
        <v>7</v>
      </c>
      <c r="H260" s="27">
        <v>4.5999999999999996</v>
      </c>
      <c r="I260" s="27">
        <v>19.399999999999999</v>
      </c>
      <c r="J260" s="27">
        <v>154</v>
      </c>
      <c r="K260" s="28" t="s">
        <v>87</v>
      </c>
      <c r="L260" s="27"/>
    </row>
    <row r="261" spans="1:12" ht="15">
      <c r="A261" s="47"/>
      <c r="B261" s="23"/>
      <c r="C261" s="24"/>
      <c r="D261" s="29" t="s">
        <v>26</v>
      </c>
      <c r="E261" s="26" t="s">
        <v>50</v>
      </c>
      <c r="F261" s="27">
        <v>100</v>
      </c>
      <c r="G261" s="27">
        <v>7.9</v>
      </c>
      <c r="H261" s="27">
        <v>1</v>
      </c>
      <c r="I261" s="27">
        <v>30.2</v>
      </c>
      <c r="J261" s="27">
        <v>233.8</v>
      </c>
      <c r="K261" s="28" t="s">
        <v>51</v>
      </c>
      <c r="L261" s="27"/>
    </row>
    <row r="262" spans="1:12" ht="15">
      <c r="A262" s="47"/>
      <c r="B262" s="23"/>
      <c r="C262" s="24"/>
      <c r="D262" s="29" t="s">
        <v>27</v>
      </c>
      <c r="E262" s="26" t="s">
        <v>65</v>
      </c>
      <c r="F262" s="27">
        <v>150</v>
      </c>
      <c r="G262" s="27">
        <v>1.35</v>
      </c>
      <c r="H262" s="27">
        <v>0.3</v>
      </c>
      <c r="I262" s="27">
        <v>12.15</v>
      </c>
      <c r="J262" s="27">
        <v>64.5</v>
      </c>
      <c r="K262" s="27">
        <v>338</v>
      </c>
      <c r="L262" s="27"/>
    </row>
    <row r="263" spans="1:12" ht="15">
      <c r="A263" s="47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>
      <c r="A264" s="47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>
      <c r="A265" s="48"/>
      <c r="B265" s="31"/>
      <c r="C265" s="32"/>
      <c r="D265" s="33" t="s">
        <v>28</v>
      </c>
      <c r="E265" s="34"/>
      <c r="F265" s="35">
        <f>SUM(F258:F264)</f>
        <v>560</v>
      </c>
      <c r="G265" s="35">
        <f t="shared" ref="G265:J265" si="143">SUM(G258:G264)</f>
        <v>25.369999999999997</v>
      </c>
      <c r="H265" s="35">
        <f t="shared" si="143"/>
        <v>13.55</v>
      </c>
      <c r="I265" s="35">
        <f t="shared" si="143"/>
        <v>105.9</v>
      </c>
      <c r="J265" s="35">
        <f t="shared" si="143"/>
        <v>724.7</v>
      </c>
      <c r="K265" s="36"/>
      <c r="L265" s="35">
        <f t="shared" ref="L265:L307" si="144">SUM(L258:L264)</f>
        <v>0</v>
      </c>
    </row>
    <row r="266" spans="1:12" ht="15">
      <c r="A266" s="38">
        <f>A258</f>
        <v>2</v>
      </c>
      <c r="B266" s="38">
        <f>B258</f>
        <v>2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>
      <c r="A267" s="47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>
      <c r="A268" s="47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>
      <c r="A269" s="48"/>
      <c r="B269" s="31"/>
      <c r="C269" s="32"/>
      <c r="D269" s="33" t="s">
        <v>28</v>
      </c>
      <c r="E269" s="34"/>
      <c r="F269" s="35">
        <f>SUM(F266:F268)</f>
        <v>0</v>
      </c>
      <c r="G269" s="35">
        <f t="shared" ref="G269:J269" si="145">SUM(G266:G268)</f>
        <v>0</v>
      </c>
      <c r="H269" s="35">
        <f t="shared" si="145"/>
        <v>0</v>
      </c>
      <c r="I269" s="35">
        <f t="shared" si="145"/>
        <v>0</v>
      </c>
      <c r="J269" s="35">
        <f t="shared" si="145"/>
        <v>0</v>
      </c>
      <c r="K269" s="36"/>
      <c r="L269" s="35">
        <f t="shared" ref="L269" si="146">SUM(L266:L268)</f>
        <v>0</v>
      </c>
    </row>
    <row r="270" spans="1:12" ht="15">
      <c r="A270" s="38">
        <f>A258</f>
        <v>2</v>
      </c>
      <c r="B270" s="38">
        <f>B258</f>
        <v>2</v>
      </c>
      <c r="C270" s="39" t="s">
        <v>30</v>
      </c>
      <c r="D270" s="29" t="s">
        <v>31</v>
      </c>
      <c r="E270" s="26" t="s">
        <v>52</v>
      </c>
      <c r="F270" s="27">
        <v>60</v>
      </c>
      <c r="G270" s="27">
        <v>0.38</v>
      </c>
      <c r="H270" s="27">
        <v>0.03</v>
      </c>
      <c r="I270" s="27">
        <v>1.94</v>
      </c>
      <c r="J270" s="27">
        <v>8.6999999999999993</v>
      </c>
      <c r="K270" s="28">
        <v>71</v>
      </c>
      <c r="L270" s="27"/>
    </row>
    <row r="271" spans="1:12" ht="15">
      <c r="A271" s="47"/>
      <c r="B271" s="23"/>
      <c r="C271" s="24"/>
      <c r="D271" s="29" t="s">
        <v>32</v>
      </c>
      <c r="E271" s="26" t="s">
        <v>90</v>
      </c>
      <c r="F271" s="27">
        <v>200</v>
      </c>
      <c r="G271" s="27">
        <v>2</v>
      </c>
      <c r="H271" s="27">
        <v>0.8</v>
      </c>
      <c r="I271" s="27">
        <v>13.4</v>
      </c>
      <c r="J271" s="27">
        <v>94.32</v>
      </c>
      <c r="K271" s="28">
        <v>103</v>
      </c>
      <c r="L271" s="27"/>
    </row>
    <row r="272" spans="1:12" ht="15">
      <c r="A272" s="47"/>
      <c r="B272" s="23"/>
      <c r="C272" s="24"/>
      <c r="D272" s="29" t="s">
        <v>33</v>
      </c>
      <c r="E272" s="26" t="s">
        <v>91</v>
      </c>
      <c r="F272" s="27">
        <v>230</v>
      </c>
      <c r="G272" s="27">
        <v>15.41</v>
      </c>
      <c r="H272" s="27">
        <v>31.28</v>
      </c>
      <c r="I272" s="27">
        <v>12.88</v>
      </c>
      <c r="J272" s="27">
        <v>395.6</v>
      </c>
      <c r="K272" s="28">
        <v>263</v>
      </c>
      <c r="L272" s="27"/>
    </row>
    <row r="273" spans="1:12" ht="15">
      <c r="A273" s="47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>
      <c r="A274" s="47"/>
      <c r="B274" s="23"/>
      <c r="C274" s="24"/>
      <c r="D274" s="29" t="s">
        <v>35</v>
      </c>
      <c r="E274" s="26" t="s">
        <v>82</v>
      </c>
      <c r="F274" s="27">
        <v>200</v>
      </c>
      <c r="G274" s="27">
        <v>0.16</v>
      </c>
      <c r="H274" s="27">
        <v>0.16</v>
      </c>
      <c r="I274" s="27">
        <v>23.88</v>
      </c>
      <c r="J274" s="27">
        <v>37.6</v>
      </c>
      <c r="K274" s="28">
        <v>342</v>
      </c>
      <c r="L274" s="27"/>
    </row>
    <row r="275" spans="1:12" ht="15">
      <c r="A275" s="47"/>
      <c r="B275" s="23"/>
      <c r="C275" s="24"/>
      <c r="D275" s="29" t="s">
        <v>36</v>
      </c>
      <c r="E275" s="26" t="s">
        <v>50</v>
      </c>
      <c r="F275" s="27">
        <v>25</v>
      </c>
      <c r="G275" s="27">
        <v>2.67</v>
      </c>
      <c r="H275" s="27">
        <v>1.1200000000000001</v>
      </c>
      <c r="I275" s="27">
        <v>10.87</v>
      </c>
      <c r="J275" s="27">
        <v>68.5</v>
      </c>
      <c r="K275" s="28" t="s">
        <v>51</v>
      </c>
      <c r="L275" s="27"/>
    </row>
    <row r="276" spans="1:12" ht="15">
      <c r="A276" s="47"/>
      <c r="B276" s="23"/>
      <c r="C276" s="24"/>
      <c r="D276" s="29" t="s">
        <v>37</v>
      </c>
      <c r="E276" s="26" t="s">
        <v>58</v>
      </c>
      <c r="F276" s="27">
        <v>25</v>
      </c>
      <c r="G276" s="27">
        <v>2.12</v>
      </c>
      <c r="H276" s="27">
        <v>0.82</v>
      </c>
      <c r="I276" s="27">
        <v>10.62</v>
      </c>
      <c r="J276" s="27">
        <v>64.75</v>
      </c>
      <c r="K276" s="28" t="s">
        <v>51</v>
      </c>
      <c r="L276" s="27"/>
    </row>
    <row r="277" spans="1:12" ht="15">
      <c r="A277" s="47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>
      <c r="A278" s="47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>
      <c r="A279" s="48"/>
      <c r="B279" s="31"/>
      <c r="C279" s="32"/>
      <c r="D279" s="33" t="s">
        <v>28</v>
      </c>
      <c r="E279" s="34"/>
      <c r="F279" s="35">
        <f>SUM(F270:F278)</f>
        <v>740</v>
      </c>
      <c r="G279" s="35">
        <f t="shared" ref="G279:J279" si="147">SUM(G270:G278)</f>
        <v>22.74</v>
      </c>
      <c r="H279" s="35">
        <f t="shared" si="147"/>
        <v>34.209999999999994</v>
      </c>
      <c r="I279" s="35">
        <f t="shared" si="147"/>
        <v>73.589999999999989</v>
      </c>
      <c r="J279" s="35">
        <f t="shared" si="147"/>
        <v>669.47</v>
      </c>
      <c r="K279" s="36"/>
      <c r="L279" s="35">
        <f t="shared" ref="L279" si="148">SUM(L270:L278)</f>
        <v>0</v>
      </c>
    </row>
    <row r="280" spans="1:12" ht="15">
      <c r="A280" s="38">
        <f>A258</f>
        <v>2</v>
      </c>
      <c r="B280" s="38">
        <f>B258</f>
        <v>2</v>
      </c>
      <c r="C280" s="39" t="s">
        <v>38</v>
      </c>
      <c r="D280" s="40" t="s">
        <v>39</v>
      </c>
      <c r="E280" s="26" t="s">
        <v>60</v>
      </c>
      <c r="F280" s="27">
        <v>30</v>
      </c>
      <c r="G280" s="27">
        <v>4.18</v>
      </c>
      <c r="H280" s="27">
        <v>1.6</v>
      </c>
      <c r="I280" s="27">
        <v>22.43</v>
      </c>
      <c r="J280" s="27">
        <v>145</v>
      </c>
      <c r="K280" s="28" t="s">
        <v>51</v>
      </c>
      <c r="L280" s="27"/>
    </row>
    <row r="281" spans="1:12" ht="15">
      <c r="A281" s="47"/>
      <c r="B281" s="23"/>
      <c r="C281" s="24"/>
      <c r="D281" s="40" t="s">
        <v>35</v>
      </c>
      <c r="E281" s="26" t="s">
        <v>59</v>
      </c>
      <c r="F281" s="27">
        <v>200</v>
      </c>
      <c r="G281" s="27">
        <v>1</v>
      </c>
      <c r="H281" s="27">
        <v>0.2</v>
      </c>
      <c r="I281" s="27">
        <v>20.2</v>
      </c>
      <c r="J281" s="27">
        <v>98.6</v>
      </c>
      <c r="K281" s="28" t="s">
        <v>51</v>
      </c>
      <c r="L281" s="27"/>
    </row>
    <row r="282" spans="1:12" ht="15">
      <c r="A282" s="47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>
        <v>230.92</v>
      </c>
    </row>
    <row r="283" spans="1:12" ht="15">
      <c r="A283" s="47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>
      <c r="A284" s="48"/>
      <c r="B284" s="31"/>
      <c r="C284" s="32"/>
      <c r="D284" s="33" t="s">
        <v>28</v>
      </c>
      <c r="E284" s="34"/>
      <c r="F284" s="35">
        <f>SUM(F280:F283)</f>
        <v>230</v>
      </c>
      <c r="G284" s="35">
        <f t="shared" ref="G284:J284" si="149">SUM(G280:G283)</f>
        <v>5.18</v>
      </c>
      <c r="H284" s="35">
        <f t="shared" si="149"/>
        <v>1.8</v>
      </c>
      <c r="I284" s="35">
        <f t="shared" si="149"/>
        <v>42.629999999999995</v>
      </c>
      <c r="J284" s="35">
        <f t="shared" si="149"/>
        <v>243.6</v>
      </c>
      <c r="K284" s="36"/>
      <c r="L284" s="35">
        <f t="shared" ref="L284" si="150">SUM(L277:L283)</f>
        <v>230.92</v>
      </c>
    </row>
    <row r="285" spans="1:12" ht="15">
      <c r="A285" s="38">
        <f>A258</f>
        <v>2</v>
      </c>
      <c r="B285" s="38">
        <f>B258</f>
        <v>2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>
      <c r="A286" s="47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>
      <c r="A287" s="47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>
      <c r="A288" s="47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>
      <c r="A289" s="47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>
      <c r="A290" s="47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>
      <c r="A291" s="48"/>
      <c r="B291" s="31"/>
      <c r="C291" s="32"/>
      <c r="D291" s="33" t="s">
        <v>28</v>
      </c>
      <c r="E291" s="34"/>
      <c r="F291" s="35">
        <f>SUM(F285:F290)</f>
        <v>0</v>
      </c>
      <c r="G291" s="35">
        <f t="shared" ref="G291:J291" si="151">SUM(G285:G290)</f>
        <v>0</v>
      </c>
      <c r="H291" s="35">
        <f t="shared" si="151"/>
        <v>0</v>
      </c>
      <c r="I291" s="35">
        <f t="shared" si="151"/>
        <v>0</v>
      </c>
      <c r="J291" s="35">
        <f t="shared" si="151"/>
        <v>0</v>
      </c>
      <c r="K291" s="36"/>
      <c r="L291" s="35">
        <f t="shared" ref="L291" si="152">SUM(L285:L290)</f>
        <v>0</v>
      </c>
    </row>
    <row r="292" spans="1:12" ht="15">
      <c r="A292" s="38">
        <f>A258</f>
        <v>2</v>
      </c>
      <c r="B292" s="38">
        <f>B258</f>
        <v>2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>
      <c r="A293" s="47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>
      <c r="A294" s="47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7"/>
      <c r="L294" s="27"/>
    </row>
    <row r="295" spans="1:12" ht="15">
      <c r="A295" s="47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7"/>
      <c r="L295" s="27"/>
    </row>
    <row r="296" spans="1:12" ht="15">
      <c r="A296" s="47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>
      <c r="A297" s="47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>
      <c r="A298" s="48"/>
      <c r="B298" s="31"/>
      <c r="C298" s="32"/>
      <c r="D298" s="41" t="s">
        <v>28</v>
      </c>
      <c r="E298" s="34"/>
      <c r="F298" s="35">
        <f>SUM(F292:F297)</f>
        <v>0</v>
      </c>
      <c r="G298" s="35">
        <f t="shared" ref="G298:J298" si="153">SUM(G292:G297)</f>
        <v>0</v>
      </c>
      <c r="H298" s="35">
        <f t="shared" si="153"/>
        <v>0</v>
      </c>
      <c r="I298" s="35">
        <f t="shared" si="153"/>
        <v>0</v>
      </c>
      <c r="J298" s="35">
        <f t="shared" si="153"/>
        <v>0</v>
      </c>
      <c r="K298" s="36"/>
      <c r="L298" s="35">
        <f t="shared" ref="L298" si="154">SUM(L292:L297)</f>
        <v>0</v>
      </c>
    </row>
    <row r="299" spans="1:12" ht="15.75" customHeight="1">
      <c r="A299" s="49">
        <f>A258</f>
        <v>2</v>
      </c>
      <c r="B299" s="49">
        <f>B258</f>
        <v>2</v>
      </c>
      <c r="C299" s="56" t="s">
        <v>43</v>
      </c>
      <c r="D299" s="57"/>
      <c r="E299" s="44"/>
      <c r="F299" s="45">
        <f>F265+F269+F279+F284+F291+F298</f>
        <v>1530</v>
      </c>
      <c r="G299" s="45">
        <f t="shared" ref="G299:J299" si="155">G265+G269+G279+G284+G291+G298</f>
        <v>53.29</v>
      </c>
      <c r="H299" s="45">
        <f t="shared" si="155"/>
        <v>49.559999999999988</v>
      </c>
      <c r="I299" s="45">
        <f t="shared" si="155"/>
        <v>222.12</v>
      </c>
      <c r="J299" s="45">
        <f t="shared" si="155"/>
        <v>1637.77</v>
      </c>
      <c r="K299" s="46"/>
      <c r="L299" s="45">
        <f t="shared" ref="L299" si="156">L265+L269+L279+L284+L291+L298</f>
        <v>230.92</v>
      </c>
    </row>
    <row r="300" spans="1:12" ht="15">
      <c r="A300" s="15">
        <v>2</v>
      </c>
      <c r="B300" s="16">
        <v>3</v>
      </c>
      <c r="C300" s="17" t="s">
        <v>23</v>
      </c>
      <c r="D300" s="18" t="s">
        <v>24</v>
      </c>
      <c r="E300" s="19" t="s">
        <v>71</v>
      </c>
      <c r="F300" s="20">
        <v>200</v>
      </c>
      <c r="G300" s="20">
        <v>7.8</v>
      </c>
      <c r="H300" s="20">
        <v>13.2</v>
      </c>
      <c r="I300" s="20">
        <v>22.8</v>
      </c>
      <c r="J300" s="20">
        <v>291.60000000000002</v>
      </c>
      <c r="K300" s="21">
        <v>173</v>
      </c>
      <c r="L300" s="20"/>
    </row>
    <row r="301" spans="1:12" ht="15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">
      <c r="A302" s="22"/>
      <c r="B302" s="23"/>
      <c r="C302" s="24"/>
      <c r="D302" s="29" t="s">
        <v>25</v>
      </c>
      <c r="E302" s="26" t="s">
        <v>72</v>
      </c>
      <c r="F302" s="27">
        <v>200</v>
      </c>
      <c r="G302" s="27">
        <v>0.2</v>
      </c>
      <c r="H302" s="27">
        <v>0</v>
      </c>
      <c r="I302" s="27">
        <v>14</v>
      </c>
      <c r="J302" s="27">
        <v>56</v>
      </c>
      <c r="K302" s="28">
        <v>376</v>
      </c>
      <c r="L302" s="27"/>
    </row>
    <row r="303" spans="1:12" ht="15">
      <c r="A303" s="22"/>
      <c r="B303" s="23"/>
      <c r="C303" s="24"/>
      <c r="D303" s="29" t="s">
        <v>26</v>
      </c>
      <c r="E303" s="26" t="s">
        <v>50</v>
      </c>
      <c r="F303" s="27">
        <v>100</v>
      </c>
      <c r="G303" s="27">
        <v>7.9</v>
      </c>
      <c r="H303" s="27">
        <v>1</v>
      </c>
      <c r="I303" s="27">
        <v>30.2</v>
      </c>
      <c r="J303" s="27">
        <v>233.8</v>
      </c>
      <c r="K303" s="28" t="s">
        <v>51</v>
      </c>
      <c r="L303" s="27"/>
    </row>
    <row r="304" spans="1:12" ht="15">
      <c r="A304" s="22"/>
      <c r="B304" s="23"/>
      <c r="C304" s="24"/>
      <c r="D304" s="29" t="s">
        <v>27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5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5">
      <c r="A307" s="30"/>
      <c r="B307" s="31"/>
      <c r="C307" s="32"/>
      <c r="D307" s="33" t="s">
        <v>28</v>
      </c>
      <c r="E307" s="34"/>
      <c r="F307" s="35">
        <f>SUM(F300:F306)</f>
        <v>500</v>
      </c>
      <c r="G307" s="35">
        <f t="shared" ref="G307:J307" si="157">SUM(G300:G306)</f>
        <v>15.9</v>
      </c>
      <c r="H307" s="35">
        <f t="shared" si="157"/>
        <v>14.2</v>
      </c>
      <c r="I307" s="35">
        <f t="shared" si="157"/>
        <v>67</v>
      </c>
      <c r="J307" s="35">
        <f t="shared" si="157"/>
        <v>581.40000000000009</v>
      </c>
      <c r="K307" s="36"/>
      <c r="L307" s="35">
        <f t="shared" si="144"/>
        <v>0</v>
      </c>
    </row>
    <row r="308" spans="1:12" ht="15">
      <c r="A308" s="37">
        <f>A300</f>
        <v>2</v>
      </c>
      <c r="B308" s="38">
        <f>B300</f>
        <v>3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 t="shared" ref="G311:J311" si="158">SUM(G308:G310)</f>
        <v>0</v>
      </c>
      <c r="H311" s="35">
        <f t="shared" si="158"/>
        <v>0</v>
      </c>
      <c r="I311" s="35">
        <f t="shared" si="158"/>
        <v>0</v>
      </c>
      <c r="J311" s="35">
        <f t="shared" si="158"/>
        <v>0</v>
      </c>
      <c r="K311" s="36"/>
      <c r="L311" s="35">
        <f t="shared" ref="L311" si="159">SUM(L308:L310)</f>
        <v>0</v>
      </c>
    </row>
    <row r="312" spans="1:12" ht="15">
      <c r="A312" s="37">
        <f>A300</f>
        <v>2</v>
      </c>
      <c r="B312" s="38">
        <f>B300</f>
        <v>3</v>
      </c>
      <c r="C312" s="39" t="s">
        <v>30</v>
      </c>
      <c r="D312" s="29" t="s">
        <v>31</v>
      </c>
      <c r="E312" s="26" t="s">
        <v>52</v>
      </c>
      <c r="F312" s="27">
        <v>60</v>
      </c>
      <c r="G312" s="27">
        <v>0.38</v>
      </c>
      <c r="H312" s="27">
        <v>0.03</v>
      </c>
      <c r="I312" s="27">
        <v>1.94</v>
      </c>
      <c r="J312" s="27">
        <v>8.6999999999999993</v>
      </c>
      <c r="K312" s="28">
        <v>71</v>
      </c>
      <c r="L312" s="27"/>
    </row>
    <row r="313" spans="1:12" ht="15">
      <c r="A313" s="22"/>
      <c r="B313" s="23"/>
      <c r="C313" s="24"/>
      <c r="D313" s="29" t="s">
        <v>32</v>
      </c>
      <c r="E313" s="26" t="s">
        <v>66</v>
      </c>
      <c r="F313" s="27">
        <v>210</v>
      </c>
      <c r="G313" s="27">
        <v>4.5199999999999996</v>
      </c>
      <c r="H313" s="27">
        <v>6.05</v>
      </c>
      <c r="I313" s="27">
        <v>10.81</v>
      </c>
      <c r="J313" s="27">
        <v>112.7</v>
      </c>
      <c r="K313" s="28" t="s">
        <v>67</v>
      </c>
      <c r="L313" s="27"/>
    </row>
    <row r="314" spans="1:12" ht="15">
      <c r="A314" s="22"/>
      <c r="B314" s="23"/>
      <c r="C314" s="24"/>
      <c r="D314" s="29" t="s">
        <v>33</v>
      </c>
      <c r="E314" s="26" t="s">
        <v>92</v>
      </c>
      <c r="F314" s="27">
        <v>80</v>
      </c>
      <c r="G314" s="27">
        <v>13.36</v>
      </c>
      <c r="H314" s="27">
        <v>5.36</v>
      </c>
      <c r="I314" s="27">
        <v>1.92</v>
      </c>
      <c r="J314" s="27">
        <v>189.2</v>
      </c>
      <c r="K314" s="27">
        <v>256</v>
      </c>
      <c r="L314" s="27"/>
    </row>
    <row r="315" spans="1:12" ht="15">
      <c r="A315" s="22"/>
      <c r="B315" s="23"/>
      <c r="C315" s="24"/>
      <c r="D315" s="29" t="s">
        <v>34</v>
      </c>
      <c r="E315" s="26" t="s">
        <v>81</v>
      </c>
      <c r="F315" s="27">
        <v>150</v>
      </c>
      <c r="G315" s="27">
        <v>8.9</v>
      </c>
      <c r="H315" s="27">
        <v>4.0999999999999996</v>
      </c>
      <c r="I315" s="27">
        <v>39.840000000000003</v>
      </c>
      <c r="J315" s="27">
        <v>231.86</v>
      </c>
      <c r="K315" s="27">
        <v>171</v>
      </c>
      <c r="L315" s="27"/>
    </row>
    <row r="316" spans="1:12" ht="15">
      <c r="A316" s="22"/>
      <c r="B316" s="23"/>
      <c r="C316" s="24"/>
      <c r="D316" s="29" t="s">
        <v>35</v>
      </c>
      <c r="E316" s="26" t="s">
        <v>70</v>
      </c>
      <c r="F316" s="27">
        <v>200</v>
      </c>
      <c r="G316" s="27">
        <v>0.2</v>
      </c>
      <c r="H316" s="27">
        <v>0.2</v>
      </c>
      <c r="I316" s="27">
        <v>30.6</v>
      </c>
      <c r="J316" s="27">
        <v>118.2</v>
      </c>
      <c r="K316" s="28">
        <v>372</v>
      </c>
      <c r="L316" s="27"/>
    </row>
    <row r="317" spans="1:12" ht="15">
      <c r="A317" s="22"/>
      <c r="B317" s="23"/>
      <c r="C317" s="24"/>
      <c r="D317" s="29" t="s">
        <v>36</v>
      </c>
      <c r="E317" s="26" t="s">
        <v>50</v>
      </c>
      <c r="F317" s="27">
        <v>25</v>
      </c>
      <c r="G317" s="27">
        <v>2.67</v>
      </c>
      <c r="H317" s="27">
        <v>1.1200000000000001</v>
      </c>
      <c r="I317" s="27">
        <v>10.87</v>
      </c>
      <c r="J317" s="27">
        <v>68.5</v>
      </c>
      <c r="K317" s="28" t="s">
        <v>51</v>
      </c>
      <c r="L317" s="27"/>
    </row>
    <row r="318" spans="1:12" ht="15">
      <c r="A318" s="22"/>
      <c r="B318" s="23"/>
      <c r="C318" s="24"/>
      <c r="D318" s="29" t="s">
        <v>37</v>
      </c>
      <c r="E318" s="26" t="s">
        <v>58</v>
      </c>
      <c r="F318" s="27">
        <v>25</v>
      </c>
      <c r="G318" s="27">
        <v>2.12</v>
      </c>
      <c r="H318" s="27">
        <v>0.82</v>
      </c>
      <c r="I318" s="27">
        <v>10.62</v>
      </c>
      <c r="J318" s="27">
        <v>64.75</v>
      </c>
      <c r="K318" s="28" t="s">
        <v>51</v>
      </c>
      <c r="L318" s="27"/>
    </row>
    <row r="319" spans="1:12" ht="1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>
      <c r="A321" s="30"/>
      <c r="B321" s="31"/>
      <c r="C321" s="32"/>
      <c r="D321" s="33" t="s">
        <v>28</v>
      </c>
      <c r="E321" s="34"/>
      <c r="F321" s="35">
        <f>SUM(F312:F320)</f>
        <v>750</v>
      </c>
      <c r="G321" s="35">
        <f t="shared" ref="G321:J321" si="160">SUM(G312:G320)</f>
        <v>32.149999999999991</v>
      </c>
      <c r="H321" s="35">
        <f t="shared" si="160"/>
        <v>17.68</v>
      </c>
      <c r="I321" s="35">
        <f t="shared" si="160"/>
        <v>106.60000000000002</v>
      </c>
      <c r="J321" s="35">
        <f t="shared" si="160"/>
        <v>793.91000000000008</v>
      </c>
      <c r="K321" s="36"/>
      <c r="L321" s="35">
        <f t="shared" ref="L321" si="161">SUM(L312:L320)</f>
        <v>0</v>
      </c>
    </row>
    <row r="322" spans="1:12" ht="15">
      <c r="A322" s="37">
        <f>A300</f>
        <v>2</v>
      </c>
      <c r="B322" s="38">
        <f>B300</f>
        <v>3</v>
      </c>
      <c r="C322" s="39" t="s">
        <v>38</v>
      </c>
      <c r="D322" s="40" t="s">
        <v>39</v>
      </c>
      <c r="E322" s="26" t="s">
        <v>60</v>
      </c>
      <c r="F322" s="27">
        <v>30</v>
      </c>
      <c r="G322" s="27">
        <v>4.18</v>
      </c>
      <c r="H322" s="27">
        <v>1.6</v>
      </c>
      <c r="I322" s="27">
        <v>22.43</v>
      </c>
      <c r="J322" s="27">
        <v>145</v>
      </c>
      <c r="K322" s="28" t="s">
        <v>51</v>
      </c>
      <c r="L322" s="27"/>
    </row>
    <row r="323" spans="1:12" ht="15">
      <c r="A323" s="22"/>
      <c r="B323" s="23"/>
      <c r="C323" s="24"/>
      <c r="D323" s="40" t="s">
        <v>35</v>
      </c>
      <c r="E323" s="26" t="s">
        <v>76</v>
      </c>
      <c r="F323" s="27">
        <v>110</v>
      </c>
      <c r="G323" s="27">
        <v>4.5999999999999996</v>
      </c>
      <c r="H323" s="27">
        <v>3.3</v>
      </c>
      <c r="I323" s="27">
        <v>6.4</v>
      </c>
      <c r="J323" s="27">
        <v>95</v>
      </c>
      <c r="K323" s="28" t="s">
        <v>51</v>
      </c>
      <c r="L323" s="27"/>
    </row>
    <row r="324" spans="1:12" ht="1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>
        <v>230.92</v>
      </c>
    </row>
    <row r="325" spans="1:12" ht="1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>
      <c r="A326" s="30"/>
      <c r="B326" s="31"/>
      <c r="C326" s="32"/>
      <c r="D326" s="33" t="s">
        <v>28</v>
      </c>
      <c r="E326" s="34"/>
      <c r="F326" s="35">
        <f>SUM(F322:F325)</f>
        <v>140</v>
      </c>
      <c r="G326" s="35">
        <f t="shared" ref="G326:J326" si="162">SUM(G322:G325)</f>
        <v>8.7799999999999994</v>
      </c>
      <c r="H326" s="35">
        <f t="shared" si="162"/>
        <v>4.9000000000000004</v>
      </c>
      <c r="I326" s="35">
        <f t="shared" si="162"/>
        <v>28.83</v>
      </c>
      <c r="J326" s="35">
        <f t="shared" si="162"/>
        <v>240</v>
      </c>
      <c r="K326" s="36"/>
      <c r="L326" s="35">
        <f t="shared" ref="L326" si="163">SUM(L319:L325)</f>
        <v>230.92</v>
      </c>
    </row>
    <row r="327" spans="1:12" ht="15">
      <c r="A327" s="37">
        <f>A300</f>
        <v>2</v>
      </c>
      <c r="B327" s="38">
        <f>B300</f>
        <v>3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 t="shared" ref="G333:J333" si="164">SUM(G327:G332)</f>
        <v>0</v>
      </c>
      <c r="H333" s="35">
        <f t="shared" si="164"/>
        <v>0</v>
      </c>
      <c r="I333" s="35">
        <f t="shared" si="164"/>
        <v>0</v>
      </c>
      <c r="J333" s="35">
        <f t="shared" si="164"/>
        <v>0</v>
      </c>
      <c r="K333" s="36"/>
      <c r="L333" s="35">
        <f t="shared" ref="L333" si="165">SUM(L327:L332)</f>
        <v>0</v>
      </c>
    </row>
    <row r="334" spans="1:12" ht="15">
      <c r="A334" s="37">
        <f>A300</f>
        <v>2</v>
      </c>
      <c r="B334" s="38">
        <f>B300</f>
        <v>3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 t="shared" ref="G340:J340" si="166">SUM(G334:G339)</f>
        <v>0</v>
      </c>
      <c r="H340" s="35">
        <f t="shared" si="166"/>
        <v>0</v>
      </c>
      <c r="I340" s="35">
        <f t="shared" si="166"/>
        <v>0</v>
      </c>
      <c r="J340" s="35">
        <f t="shared" si="166"/>
        <v>0</v>
      </c>
      <c r="K340" s="36"/>
      <c r="L340" s="35">
        <f t="shared" ref="L340" si="167">SUM(L334:L339)</f>
        <v>0</v>
      </c>
    </row>
    <row r="341" spans="1:12" ht="15.75" customHeight="1">
      <c r="A341" s="42">
        <f>A300</f>
        <v>2</v>
      </c>
      <c r="B341" s="43">
        <f>B300</f>
        <v>3</v>
      </c>
      <c r="C341" s="56" t="s">
        <v>43</v>
      </c>
      <c r="D341" s="57"/>
      <c r="E341" s="44"/>
      <c r="F341" s="45">
        <f>F307+F311+F321+F326+F333+F340</f>
        <v>1390</v>
      </c>
      <c r="G341" s="45">
        <f t="shared" ref="G341:J341" si="168">G307+G311+G321+G326+G333+G340</f>
        <v>56.829999999999991</v>
      </c>
      <c r="H341" s="45">
        <f t="shared" si="168"/>
        <v>36.78</v>
      </c>
      <c r="I341" s="45">
        <f t="shared" si="168"/>
        <v>202.43</v>
      </c>
      <c r="J341" s="45">
        <f t="shared" si="168"/>
        <v>1615.3100000000002</v>
      </c>
      <c r="K341" s="46"/>
      <c r="L341" s="45">
        <f t="shared" ref="L341" si="169">L307+L311+L321+L326+L333+L340</f>
        <v>230.92</v>
      </c>
    </row>
    <row r="342" spans="1:12" ht="15">
      <c r="A342" s="15">
        <v>2</v>
      </c>
      <c r="B342" s="16">
        <v>4</v>
      </c>
      <c r="C342" s="17" t="s">
        <v>23</v>
      </c>
      <c r="D342" s="18" t="s">
        <v>24</v>
      </c>
      <c r="E342" s="19" t="s">
        <v>77</v>
      </c>
      <c r="F342" s="20">
        <v>150</v>
      </c>
      <c r="G342" s="20">
        <v>18.3</v>
      </c>
      <c r="H342" s="20">
        <v>27.6</v>
      </c>
      <c r="I342" s="20">
        <v>2.85</v>
      </c>
      <c r="J342" s="20">
        <v>332.85</v>
      </c>
      <c r="K342" s="21">
        <v>210</v>
      </c>
      <c r="L342" s="20"/>
    </row>
    <row r="343" spans="1:12" ht="15">
      <c r="A343" s="22"/>
      <c r="B343" s="23"/>
      <c r="C343" s="24"/>
      <c r="D343" s="25"/>
      <c r="E343" s="26"/>
      <c r="F343" s="27"/>
      <c r="G343" s="27"/>
      <c r="H343" s="27"/>
      <c r="I343" s="27"/>
      <c r="J343" s="27"/>
      <c r="K343" s="27"/>
      <c r="L343" s="27"/>
    </row>
    <row r="344" spans="1:12" ht="15">
      <c r="A344" s="22"/>
      <c r="B344" s="23"/>
      <c r="C344" s="24"/>
      <c r="D344" s="29" t="s">
        <v>25</v>
      </c>
      <c r="E344" s="26" t="s">
        <v>93</v>
      </c>
      <c r="F344" s="27">
        <v>200</v>
      </c>
      <c r="G344" s="27">
        <v>12</v>
      </c>
      <c r="H344" s="27">
        <v>5</v>
      </c>
      <c r="I344" s="27">
        <v>20</v>
      </c>
      <c r="J344" s="27">
        <v>118</v>
      </c>
      <c r="K344" s="27">
        <v>379</v>
      </c>
      <c r="L344" s="27"/>
    </row>
    <row r="345" spans="1:12" ht="15">
      <c r="A345" s="22"/>
      <c r="B345" s="23"/>
      <c r="C345" s="24"/>
      <c r="D345" s="29" t="s">
        <v>26</v>
      </c>
      <c r="E345" s="26" t="s">
        <v>50</v>
      </c>
      <c r="F345" s="27">
        <v>100</v>
      </c>
      <c r="G345" s="27">
        <v>7.9</v>
      </c>
      <c r="H345" s="27">
        <v>1</v>
      </c>
      <c r="I345" s="27">
        <v>30.2</v>
      </c>
      <c r="J345" s="27">
        <v>233.8</v>
      </c>
      <c r="K345" s="28" t="s">
        <v>51</v>
      </c>
      <c r="L345" s="27"/>
    </row>
    <row r="346" spans="1:12" ht="15">
      <c r="A346" s="22"/>
      <c r="B346" s="23"/>
      <c r="C346" s="24"/>
      <c r="D346" s="29" t="s">
        <v>27</v>
      </c>
      <c r="E346" s="26" t="s">
        <v>65</v>
      </c>
      <c r="F346" s="27">
        <v>150</v>
      </c>
      <c r="G346" s="27">
        <v>1.35</v>
      </c>
      <c r="H346" s="27">
        <v>0.3</v>
      </c>
      <c r="I346" s="27">
        <v>12.15</v>
      </c>
      <c r="J346" s="27">
        <v>64.5</v>
      </c>
      <c r="K346" s="28">
        <v>338</v>
      </c>
      <c r="L346" s="27"/>
    </row>
    <row r="347" spans="1:12" ht="15">
      <c r="A347" s="22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5">
      <c r="A348" s="22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>
      <c r="A349" s="30"/>
      <c r="B349" s="31"/>
      <c r="C349" s="32"/>
      <c r="D349" s="33" t="s">
        <v>28</v>
      </c>
      <c r="E349" s="34"/>
      <c r="F349" s="35">
        <f>SUM(F342:F348)</f>
        <v>600</v>
      </c>
      <c r="G349" s="35">
        <f t="shared" ref="G349:J349" si="170">SUM(G342:G348)</f>
        <v>39.550000000000004</v>
      </c>
      <c r="H349" s="35">
        <f t="shared" si="170"/>
        <v>33.9</v>
      </c>
      <c r="I349" s="35">
        <f t="shared" si="170"/>
        <v>65.2</v>
      </c>
      <c r="J349" s="35">
        <f t="shared" si="170"/>
        <v>749.15000000000009</v>
      </c>
      <c r="K349" s="36"/>
      <c r="L349" s="35">
        <f t="shared" ref="L349:L391" si="171">SUM(L342:L348)</f>
        <v>0</v>
      </c>
    </row>
    <row r="350" spans="1:12" ht="15">
      <c r="A350" s="37">
        <f>A342</f>
        <v>2</v>
      </c>
      <c r="B350" s="38">
        <f>B342</f>
        <v>4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5">
      <c r="A351" s="22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>
      <c r="A352" s="22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>
      <c r="A353" s="30"/>
      <c r="B353" s="31"/>
      <c r="C353" s="32"/>
      <c r="D353" s="33" t="s">
        <v>28</v>
      </c>
      <c r="E353" s="34"/>
      <c r="F353" s="35">
        <f>SUM(F350:F352)</f>
        <v>0</v>
      </c>
      <c r="G353" s="35">
        <f t="shared" ref="G353:J353" si="172">SUM(G350:G352)</f>
        <v>0</v>
      </c>
      <c r="H353" s="35">
        <f t="shared" si="172"/>
        <v>0</v>
      </c>
      <c r="I353" s="35">
        <f t="shared" si="172"/>
        <v>0</v>
      </c>
      <c r="J353" s="35">
        <f t="shared" si="172"/>
        <v>0</v>
      </c>
      <c r="K353" s="36"/>
      <c r="L353" s="35">
        <f t="shared" ref="L353" si="173">SUM(L350:L352)</f>
        <v>0</v>
      </c>
    </row>
    <row r="354" spans="1:12" ht="15">
      <c r="A354" s="37">
        <f>A342</f>
        <v>2</v>
      </c>
      <c r="B354" s="38">
        <f>B342</f>
        <v>4</v>
      </c>
      <c r="C354" s="39" t="s">
        <v>30</v>
      </c>
      <c r="D354" s="29" t="s">
        <v>31</v>
      </c>
      <c r="E354" s="26" t="s">
        <v>52</v>
      </c>
      <c r="F354" s="27">
        <v>60</v>
      </c>
      <c r="G354" s="27">
        <v>0.38</v>
      </c>
      <c r="H354" s="27">
        <v>0.03</v>
      </c>
      <c r="I354" s="27">
        <v>1.94</v>
      </c>
      <c r="J354" s="27">
        <v>8.6999999999999993</v>
      </c>
      <c r="K354" s="28">
        <v>71</v>
      </c>
      <c r="L354" s="27"/>
    </row>
    <row r="355" spans="1:12" ht="15">
      <c r="A355" s="22"/>
      <c r="B355" s="23"/>
      <c r="C355" s="24"/>
      <c r="D355" s="29" t="s">
        <v>32</v>
      </c>
      <c r="E355" s="26" t="s">
        <v>94</v>
      </c>
      <c r="F355" s="27">
        <v>200</v>
      </c>
      <c r="G355" s="27">
        <v>2.6</v>
      </c>
      <c r="H355" s="27">
        <v>3.4</v>
      </c>
      <c r="I355" s="27">
        <v>17.600000000000001</v>
      </c>
      <c r="J355" s="27">
        <v>106.6</v>
      </c>
      <c r="K355" s="28">
        <v>96</v>
      </c>
      <c r="L355" s="27"/>
    </row>
    <row r="356" spans="1:12" ht="25.5">
      <c r="A356" s="22"/>
      <c r="B356" s="23"/>
      <c r="C356" s="24"/>
      <c r="D356" s="29" t="s">
        <v>33</v>
      </c>
      <c r="E356" s="26" t="s">
        <v>54</v>
      </c>
      <c r="F356" s="27">
        <v>90</v>
      </c>
      <c r="G356" s="27">
        <v>10.199999999999999</v>
      </c>
      <c r="H356" s="27">
        <v>13.7</v>
      </c>
      <c r="I356" s="27">
        <v>0</v>
      </c>
      <c r="J356" s="27">
        <v>168</v>
      </c>
      <c r="K356" s="28" t="s">
        <v>55</v>
      </c>
      <c r="L356" s="27"/>
    </row>
    <row r="357" spans="1:12" ht="15">
      <c r="A357" s="22"/>
      <c r="B357" s="23"/>
      <c r="C357" s="24"/>
      <c r="D357" s="29" t="s">
        <v>34</v>
      </c>
      <c r="E357" s="26" t="s">
        <v>56</v>
      </c>
      <c r="F357" s="27">
        <v>150</v>
      </c>
      <c r="G357" s="27">
        <v>5.25</v>
      </c>
      <c r="H357" s="27">
        <v>9.3000000000000007</v>
      </c>
      <c r="I357" s="27">
        <v>26.4</v>
      </c>
      <c r="J357" s="27">
        <v>210.6</v>
      </c>
      <c r="K357" s="28">
        <v>203</v>
      </c>
      <c r="L357" s="27"/>
    </row>
    <row r="358" spans="1:12" ht="15">
      <c r="A358" s="22"/>
      <c r="B358" s="23"/>
      <c r="C358" s="24"/>
      <c r="D358" s="29" t="s">
        <v>35</v>
      </c>
      <c r="E358" s="26" t="s">
        <v>88</v>
      </c>
      <c r="F358" s="27">
        <v>200</v>
      </c>
      <c r="G358" s="27">
        <v>0.6</v>
      </c>
      <c r="H358" s="27">
        <v>0</v>
      </c>
      <c r="I358" s="27">
        <v>29</v>
      </c>
      <c r="J358" s="27">
        <v>111.2</v>
      </c>
      <c r="K358" s="28">
        <v>349</v>
      </c>
      <c r="L358" s="27"/>
    </row>
    <row r="359" spans="1:12" ht="15">
      <c r="A359" s="22"/>
      <c r="B359" s="23"/>
      <c r="C359" s="24"/>
      <c r="D359" s="29" t="s">
        <v>36</v>
      </c>
      <c r="E359" s="26" t="s">
        <v>50</v>
      </c>
      <c r="F359" s="27">
        <v>25</v>
      </c>
      <c r="G359" s="27">
        <v>2.67</v>
      </c>
      <c r="H359" s="27">
        <v>1.1200000000000001</v>
      </c>
      <c r="I359" s="27">
        <v>10.87</v>
      </c>
      <c r="J359" s="27">
        <v>68.5</v>
      </c>
      <c r="K359" s="28" t="s">
        <v>51</v>
      </c>
      <c r="L359" s="27"/>
    </row>
    <row r="360" spans="1:12" ht="15">
      <c r="A360" s="22"/>
      <c r="B360" s="23"/>
      <c r="C360" s="24"/>
      <c r="D360" s="29" t="s">
        <v>37</v>
      </c>
      <c r="E360" s="26" t="s">
        <v>58</v>
      </c>
      <c r="F360" s="27">
        <v>25</v>
      </c>
      <c r="G360" s="27">
        <v>2.12</v>
      </c>
      <c r="H360" s="27">
        <v>0.82</v>
      </c>
      <c r="I360" s="27">
        <v>10.62</v>
      </c>
      <c r="J360" s="27">
        <v>64.75</v>
      </c>
      <c r="K360" s="28" t="s">
        <v>51</v>
      </c>
      <c r="L360" s="27"/>
    </row>
    <row r="361" spans="1:12" ht="15">
      <c r="A361" s="22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>
      <c r="A362" s="22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>
      <c r="A363" s="30"/>
      <c r="B363" s="31"/>
      <c r="C363" s="32"/>
      <c r="D363" s="33" t="s">
        <v>28</v>
      </c>
      <c r="E363" s="34"/>
      <c r="F363" s="35">
        <f>SUM(F354:F362)</f>
        <v>750</v>
      </c>
      <c r="G363" s="35">
        <f t="shared" ref="G363:J363" si="174">SUM(G354:G362)</f>
        <v>23.820000000000004</v>
      </c>
      <c r="H363" s="35">
        <f t="shared" si="174"/>
        <v>28.37</v>
      </c>
      <c r="I363" s="35">
        <f t="shared" si="174"/>
        <v>96.43</v>
      </c>
      <c r="J363" s="35">
        <f t="shared" si="174"/>
        <v>738.35</v>
      </c>
      <c r="K363" s="36"/>
      <c r="L363" s="35">
        <f t="shared" ref="L363" si="175">SUM(L354:L362)</f>
        <v>0</v>
      </c>
    </row>
    <row r="364" spans="1:12" ht="15">
      <c r="A364" s="37">
        <f>A342</f>
        <v>2</v>
      </c>
      <c r="B364" s="38">
        <f>B342</f>
        <v>4</v>
      </c>
      <c r="C364" s="39" t="s">
        <v>38</v>
      </c>
      <c r="D364" s="40" t="s">
        <v>39</v>
      </c>
      <c r="E364" s="26" t="s">
        <v>60</v>
      </c>
      <c r="F364" s="27">
        <v>30</v>
      </c>
      <c r="G364" s="27">
        <v>4.18</v>
      </c>
      <c r="H364" s="27">
        <v>1.6</v>
      </c>
      <c r="I364" s="27">
        <v>22.43</v>
      </c>
      <c r="J364" s="27">
        <v>145</v>
      </c>
      <c r="K364" s="28" t="s">
        <v>51</v>
      </c>
      <c r="L364" s="27"/>
    </row>
    <row r="365" spans="1:12" ht="15">
      <c r="A365" s="22"/>
      <c r="B365" s="23"/>
      <c r="C365" s="24"/>
      <c r="D365" s="40" t="s">
        <v>35</v>
      </c>
      <c r="E365" s="26" t="s">
        <v>76</v>
      </c>
      <c r="F365" s="27">
        <v>110</v>
      </c>
      <c r="G365" s="27">
        <v>4.5999999999999996</v>
      </c>
      <c r="H365" s="27">
        <v>3.3</v>
      </c>
      <c r="I365" s="27">
        <v>6.4</v>
      </c>
      <c r="J365" s="27">
        <v>95</v>
      </c>
      <c r="K365" s="28" t="s">
        <v>51</v>
      </c>
      <c r="L365" s="27"/>
    </row>
    <row r="366" spans="1:12" ht="15">
      <c r="A366" s="22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>
        <v>230.92</v>
      </c>
    </row>
    <row r="367" spans="1:12" ht="15">
      <c r="A367" s="22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>
      <c r="A368" s="30"/>
      <c r="B368" s="31"/>
      <c r="C368" s="32"/>
      <c r="D368" s="33" t="s">
        <v>28</v>
      </c>
      <c r="E368" s="34"/>
      <c r="F368" s="35">
        <f>SUM(F364:F367)</f>
        <v>140</v>
      </c>
      <c r="G368" s="35">
        <f t="shared" ref="G368:J368" si="176">SUM(G364:G367)</f>
        <v>8.7799999999999994</v>
      </c>
      <c r="H368" s="35">
        <f t="shared" si="176"/>
        <v>4.9000000000000004</v>
      </c>
      <c r="I368" s="35">
        <f t="shared" si="176"/>
        <v>28.83</v>
      </c>
      <c r="J368" s="35">
        <f t="shared" si="176"/>
        <v>240</v>
      </c>
      <c r="K368" s="36"/>
      <c r="L368" s="35">
        <f t="shared" ref="L368" si="177">SUM(L361:L367)</f>
        <v>230.92</v>
      </c>
    </row>
    <row r="369" spans="1:12" ht="15">
      <c r="A369" s="37">
        <f>A342</f>
        <v>2</v>
      </c>
      <c r="B369" s="38">
        <f>B342</f>
        <v>4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>
      <c r="A370" s="22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>
      <c r="A371" s="22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>
      <c r="A372" s="22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>
      <c r="A373" s="22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>
      <c r="A374" s="22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>
      <c r="A375" s="30"/>
      <c r="B375" s="31"/>
      <c r="C375" s="32"/>
      <c r="D375" s="33" t="s">
        <v>28</v>
      </c>
      <c r="E375" s="34"/>
      <c r="F375" s="35">
        <f>SUM(F369:F374)</f>
        <v>0</v>
      </c>
      <c r="G375" s="35">
        <f t="shared" ref="G375:J375" si="178">SUM(G369:G374)</f>
        <v>0</v>
      </c>
      <c r="H375" s="35">
        <f t="shared" si="178"/>
        <v>0</v>
      </c>
      <c r="I375" s="35">
        <f t="shared" si="178"/>
        <v>0</v>
      </c>
      <c r="J375" s="35">
        <f t="shared" si="178"/>
        <v>0</v>
      </c>
      <c r="K375" s="36"/>
      <c r="L375" s="35">
        <f t="shared" ref="L375" si="179">SUM(L369:L374)</f>
        <v>0</v>
      </c>
    </row>
    <row r="376" spans="1:12" ht="15">
      <c r="A376" s="37">
        <f>A342</f>
        <v>2</v>
      </c>
      <c r="B376" s="38">
        <f>B342</f>
        <v>4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>
      <c r="A377" s="22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>
      <c r="A378" s="22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>
      <c r="A379" s="22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>
      <c r="A380" s="22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>
      <c r="A381" s="22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>
      <c r="A382" s="30"/>
      <c r="B382" s="31"/>
      <c r="C382" s="32"/>
      <c r="D382" s="41" t="s">
        <v>28</v>
      </c>
      <c r="E382" s="34"/>
      <c r="F382" s="35">
        <f>SUM(F376:F381)</f>
        <v>0</v>
      </c>
      <c r="G382" s="35">
        <f t="shared" ref="G382:J382" si="180">SUM(G376:G381)</f>
        <v>0</v>
      </c>
      <c r="H382" s="35">
        <f t="shared" si="180"/>
        <v>0</v>
      </c>
      <c r="I382" s="35">
        <f t="shared" si="180"/>
        <v>0</v>
      </c>
      <c r="J382" s="35">
        <f t="shared" si="180"/>
        <v>0</v>
      </c>
      <c r="K382" s="36"/>
      <c r="L382" s="35">
        <f t="shared" ref="L382" si="181">SUM(L376:L381)</f>
        <v>0</v>
      </c>
    </row>
    <row r="383" spans="1:12" ht="15.75" customHeight="1">
      <c r="A383" s="42">
        <f>A342</f>
        <v>2</v>
      </c>
      <c r="B383" s="43">
        <f>B342</f>
        <v>4</v>
      </c>
      <c r="C383" s="56" t="s">
        <v>43</v>
      </c>
      <c r="D383" s="57"/>
      <c r="E383" s="44"/>
      <c r="F383" s="45">
        <f>F349+F353+F363+F368+F375+F382</f>
        <v>1490</v>
      </c>
      <c r="G383" s="45">
        <f t="shared" ref="G383:J383" si="182">G349+G353+G363+G368+G375+G382</f>
        <v>72.150000000000006</v>
      </c>
      <c r="H383" s="45">
        <f t="shared" si="182"/>
        <v>67.17</v>
      </c>
      <c r="I383" s="45">
        <f t="shared" si="182"/>
        <v>190.45999999999998</v>
      </c>
      <c r="J383" s="45">
        <f t="shared" si="182"/>
        <v>1727.5</v>
      </c>
      <c r="K383" s="46"/>
      <c r="L383" s="45">
        <f t="shared" ref="L383" si="183">L349+L353+L363+L368+L375+L382</f>
        <v>230.92</v>
      </c>
    </row>
    <row r="384" spans="1:12" ht="15">
      <c r="A384" s="15">
        <v>2</v>
      </c>
      <c r="B384" s="16">
        <v>5</v>
      </c>
      <c r="C384" s="17" t="s">
        <v>23</v>
      </c>
      <c r="D384" s="18" t="s">
        <v>24</v>
      </c>
      <c r="E384" s="19" t="s">
        <v>83</v>
      </c>
      <c r="F384" s="20">
        <v>200</v>
      </c>
      <c r="G384" s="20">
        <v>8.6</v>
      </c>
      <c r="H384" s="20">
        <v>5</v>
      </c>
      <c r="I384" s="20">
        <v>37.200000000000003</v>
      </c>
      <c r="J384" s="20">
        <v>258.39999999999998</v>
      </c>
      <c r="K384" s="21">
        <v>175</v>
      </c>
      <c r="L384" s="20"/>
    </row>
    <row r="385" spans="1:12" ht="15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7"/>
      <c r="L385" s="27"/>
    </row>
    <row r="386" spans="1:12" ht="15">
      <c r="A386" s="22"/>
      <c r="B386" s="23"/>
      <c r="C386" s="24"/>
      <c r="D386" s="29" t="s">
        <v>25</v>
      </c>
      <c r="E386" s="26" t="s">
        <v>49</v>
      </c>
      <c r="F386" s="27">
        <v>200</v>
      </c>
      <c r="G386" s="27">
        <v>0</v>
      </c>
      <c r="H386" s="27">
        <v>0</v>
      </c>
      <c r="I386" s="27">
        <v>6.8</v>
      </c>
      <c r="J386" s="27">
        <v>43.2</v>
      </c>
      <c r="K386" s="27">
        <v>686</v>
      </c>
      <c r="L386" s="27"/>
    </row>
    <row r="387" spans="1:12" ht="15">
      <c r="A387" s="22"/>
      <c r="B387" s="23"/>
      <c r="C387" s="24"/>
      <c r="D387" s="29" t="s">
        <v>26</v>
      </c>
      <c r="E387" s="26" t="s">
        <v>50</v>
      </c>
      <c r="F387" s="27">
        <v>100</v>
      </c>
      <c r="G387" s="27">
        <v>7.9</v>
      </c>
      <c r="H387" s="27">
        <v>1</v>
      </c>
      <c r="I387" s="27">
        <v>30.2</v>
      </c>
      <c r="J387" s="27">
        <v>233.8</v>
      </c>
      <c r="K387" s="28" t="s">
        <v>51</v>
      </c>
      <c r="L387" s="27"/>
    </row>
    <row r="388" spans="1:12" ht="15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28"/>
      <c r="L389" s="27"/>
    </row>
    <row r="390" spans="1:12" ht="15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5">
      <c r="A391" s="30"/>
      <c r="B391" s="31"/>
      <c r="C391" s="32"/>
      <c r="D391" s="33" t="s">
        <v>28</v>
      </c>
      <c r="E391" s="34"/>
      <c r="F391" s="35">
        <f>SUM(F384:F390)</f>
        <v>500</v>
      </c>
      <c r="G391" s="35">
        <f t="shared" ref="G391:J391" si="184">SUM(G384:G390)</f>
        <v>16.5</v>
      </c>
      <c r="H391" s="35">
        <f t="shared" si="184"/>
        <v>6</v>
      </c>
      <c r="I391" s="35">
        <f t="shared" si="184"/>
        <v>74.2</v>
      </c>
      <c r="J391" s="35">
        <f t="shared" si="184"/>
        <v>535.4</v>
      </c>
      <c r="K391" s="36"/>
      <c r="L391" s="35">
        <f t="shared" si="171"/>
        <v>0</v>
      </c>
    </row>
    <row r="392" spans="1:12" ht="15">
      <c r="A392" s="37">
        <f>A384</f>
        <v>2</v>
      </c>
      <c r="B392" s="38">
        <f>B384</f>
        <v>5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5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">
      <c r="A395" s="30"/>
      <c r="B395" s="31"/>
      <c r="C395" s="32"/>
      <c r="D395" s="33" t="s">
        <v>28</v>
      </c>
      <c r="E395" s="34"/>
      <c r="F395" s="35">
        <f>SUM(F392:F394)</f>
        <v>0</v>
      </c>
      <c r="G395" s="35">
        <f t="shared" ref="G395:J395" si="185">SUM(G392:G394)</f>
        <v>0</v>
      </c>
      <c r="H395" s="35">
        <f t="shared" si="185"/>
        <v>0</v>
      </c>
      <c r="I395" s="35">
        <f t="shared" si="185"/>
        <v>0</v>
      </c>
      <c r="J395" s="35">
        <f t="shared" si="185"/>
        <v>0</v>
      </c>
      <c r="K395" s="36"/>
      <c r="L395" s="35">
        <f t="shared" ref="L395" si="186">SUM(L392:L394)</f>
        <v>0</v>
      </c>
    </row>
    <row r="396" spans="1:12" ht="15">
      <c r="A396" s="37">
        <f>A384</f>
        <v>2</v>
      </c>
      <c r="B396" s="38">
        <f>B384</f>
        <v>5</v>
      </c>
      <c r="C396" s="39" t="s">
        <v>30</v>
      </c>
      <c r="D396" s="29" t="s">
        <v>31</v>
      </c>
      <c r="E396" s="26" t="s">
        <v>52</v>
      </c>
      <c r="F396" s="27">
        <v>60</v>
      </c>
      <c r="G396" s="27">
        <v>0.38</v>
      </c>
      <c r="H396" s="27">
        <v>0.03</v>
      </c>
      <c r="I396" s="27">
        <v>1.94</v>
      </c>
      <c r="J396" s="27">
        <v>8.6999999999999993</v>
      </c>
      <c r="K396" s="28">
        <v>71</v>
      </c>
      <c r="L396" s="27"/>
    </row>
    <row r="397" spans="1:12" ht="15">
      <c r="A397" s="22"/>
      <c r="B397" s="23"/>
      <c r="C397" s="24"/>
      <c r="D397" s="29" t="s">
        <v>32</v>
      </c>
      <c r="E397" s="26" t="s">
        <v>84</v>
      </c>
      <c r="F397" s="27">
        <v>200</v>
      </c>
      <c r="G397" s="27">
        <v>7.6</v>
      </c>
      <c r="H397" s="27">
        <v>5.8</v>
      </c>
      <c r="I397" s="27">
        <v>10.8</v>
      </c>
      <c r="J397" s="27">
        <v>123.2</v>
      </c>
      <c r="K397" s="28">
        <v>82</v>
      </c>
      <c r="L397" s="27"/>
    </row>
    <row r="398" spans="1:12" ht="15">
      <c r="A398" s="22"/>
      <c r="B398" s="23"/>
      <c r="C398" s="24"/>
      <c r="D398" s="29" t="s">
        <v>33</v>
      </c>
      <c r="E398" s="26" t="s">
        <v>74</v>
      </c>
      <c r="F398" s="27">
        <v>230</v>
      </c>
      <c r="G398" s="27">
        <v>26.22</v>
      </c>
      <c r="H398" s="27">
        <v>22.08</v>
      </c>
      <c r="I398" s="27">
        <v>57.73</v>
      </c>
      <c r="J398" s="27">
        <v>552.69000000000005</v>
      </c>
      <c r="K398" s="28">
        <v>265</v>
      </c>
      <c r="L398" s="27"/>
    </row>
    <row r="399" spans="1:12" ht="15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>
      <c r="A400" s="22"/>
      <c r="B400" s="23"/>
      <c r="C400" s="24"/>
      <c r="D400" s="29" t="s">
        <v>35</v>
      </c>
      <c r="E400" s="26" t="s">
        <v>70</v>
      </c>
      <c r="F400" s="27">
        <v>200</v>
      </c>
      <c r="G400" s="27">
        <v>0.2</v>
      </c>
      <c r="H400" s="27">
        <v>0.2</v>
      </c>
      <c r="I400" s="27">
        <v>30.6</v>
      </c>
      <c r="J400" s="27">
        <v>118.2</v>
      </c>
      <c r="K400" s="28">
        <v>372</v>
      </c>
      <c r="L400" s="27"/>
    </row>
    <row r="401" spans="1:12" ht="15">
      <c r="A401" s="22"/>
      <c r="B401" s="23"/>
      <c r="C401" s="24"/>
      <c r="D401" s="29" t="s">
        <v>36</v>
      </c>
      <c r="E401" s="26" t="s">
        <v>50</v>
      </c>
      <c r="F401" s="27">
        <v>25</v>
      </c>
      <c r="G401" s="27">
        <v>2.67</v>
      </c>
      <c r="H401" s="27">
        <v>1.1200000000000001</v>
      </c>
      <c r="I401" s="27">
        <v>10.87</v>
      </c>
      <c r="J401" s="27">
        <v>68.5</v>
      </c>
      <c r="K401" s="28" t="s">
        <v>51</v>
      </c>
      <c r="L401" s="27"/>
    </row>
    <row r="402" spans="1:12" ht="15">
      <c r="A402" s="22"/>
      <c r="B402" s="23"/>
      <c r="C402" s="24"/>
      <c r="D402" s="29" t="s">
        <v>37</v>
      </c>
      <c r="E402" s="26" t="s">
        <v>58</v>
      </c>
      <c r="F402" s="27">
        <v>25</v>
      </c>
      <c r="G402" s="27">
        <v>2.12</v>
      </c>
      <c r="H402" s="27">
        <v>0.82</v>
      </c>
      <c r="I402" s="27">
        <v>10.62</v>
      </c>
      <c r="J402" s="27">
        <v>64.75</v>
      </c>
      <c r="K402" s="28" t="s">
        <v>51</v>
      </c>
      <c r="L402" s="27"/>
    </row>
    <row r="403" spans="1:12" ht="1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>
      <c r="A405" s="30"/>
      <c r="B405" s="31"/>
      <c r="C405" s="32"/>
      <c r="D405" s="33" t="s">
        <v>28</v>
      </c>
      <c r="E405" s="34"/>
      <c r="F405" s="35">
        <f>SUM(F396:F404)</f>
        <v>740</v>
      </c>
      <c r="G405" s="35">
        <f t="shared" ref="G405:J405" si="187">SUM(G396:G404)</f>
        <v>39.19</v>
      </c>
      <c r="H405" s="35">
        <f t="shared" si="187"/>
        <v>30.049999999999997</v>
      </c>
      <c r="I405" s="35">
        <f t="shared" si="187"/>
        <v>122.56</v>
      </c>
      <c r="J405" s="35">
        <f t="shared" si="187"/>
        <v>936.04000000000008</v>
      </c>
      <c r="K405" s="36"/>
      <c r="L405" s="35">
        <f t="shared" ref="L405" si="188">SUM(L396:L404)</f>
        <v>0</v>
      </c>
    </row>
    <row r="406" spans="1:12" ht="15">
      <c r="A406" s="37">
        <f>A384</f>
        <v>2</v>
      </c>
      <c r="B406" s="38">
        <f>B384</f>
        <v>5</v>
      </c>
      <c r="C406" s="39" t="s">
        <v>38</v>
      </c>
      <c r="D406" s="40" t="s">
        <v>39</v>
      </c>
      <c r="E406" s="26" t="s">
        <v>60</v>
      </c>
      <c r="F406" s="27">
        <v>30</v>
      </c>
      <c r="G406" s="27">
        <v>4.18</v>
      </c>
      <c r="H406" s="27">
        <v>1.6</v>
      </c>
      <c r="I406" s="27">
        <v>22.43</v>
      </c>
      <c r="J406" s="27">
        <v>145</v>
      </c>
      <c r="K406" s="28" t="s">
        <v>51</v>
      </c>
      <c r="L406" s="27"/>
    </row>
    <row r="407" spans="1:12" ht="15">
      <c r="A407" s="22"/>
      <c r="B407" s="23"/>
      <c r="C407" s="24"/>
      <c r="D407" s="40" t="s">
        <v>35</v>
      </c>
      <c r="E407" s="26" t="s">
        <v>76</v>
      </c>
      <c r="F407" s="27">
        <v>110</v>
      </c>
      <c r="G407" s="27">
        <v>4.5999999999999996</v>
      </c>
      <c r="H407" s="27">
        <v>3.3</v>
      </c>
      <c r="I407" s="27">
        <v>6.4</v>
      </c>
      <c r="J407" s="27">
        <v>95</v>
      </c>
      <c r="K407" s="28" t="s">
        <v>51</v>
      </c>
      <c r="L407" s="27"/>
    </row>
    <row r="408" spans="1:12" ht="1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>
        <v>230.92</v>
      </c>
    </row>
    <row r="409" spans="1:12" ht="1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>
      <c r="A410" s="30"/>
      <c r="B410" s="31"/>
      <c r="C410" s="32"/>
      <c r="D410" s="33" t="s">
        <v>28</v>
      </c>
      <c r="E410" s="34"/>
      <c r="F410" s="35">
        <f>SUM(F406:F409)</f>
        <v>140</v>
      </c>
      <c r="G410" s="35">
        <f t="shared" ref="G410:J410" si="189">SUM(G406:G409)</f>
        <v>8.7799999999999994</v>
      </c>
      <c r="H410" s="35">
        <f t="shared" si="189"/>
        <v>4.9000000000000004</v>
      </c>
      <c r="I410" s="35">
        <f t="shared" si="189"/>
        <v>28.83</v>
      </c>
      <c r="J410" s="35">
        <f t="shared" si="189"/>
        <v>240</v>
      </c>
      <c r="K410" s="36"/>
      <c r="L410" s="35">
        <f t="shared" ref="L410" si="190">SUM(L403:L409)</f>
        <v>230.92</v>
      </c>
    </row>
    <row r="411" spans="1:12" ht="15">
      <c r="A411" s="37">
        <f>A384</f>
        <v>2</v>
      </c>
      <c r="B411" s="38">
        <f>B384</f>
        <v>5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 t="shared" ref="G417:J417" si="191">SUM(G411:G416)</f>
        <v>0</v>
      </c>
      <c r="H417" s="35">
        <f t="shared" si="191"/>
        <v>0</v>
      </c>
      <c r="I417" s="35">
        <f t="shared" si="191"/>
        <v>0</v>
      </c>
      <c r="J417" s="35">
        <f t="shared" si="191"/>
        <v>0</v>
      </c>
      <c r="K417" s="36"/>
      <c r="L417" s="35">
        <f t="shared" ref="L417" si="192">SUM(L411:L416)</f>
        <v>0</v>
      </c>
    </row>
    <row r="418" spans="1:12" ht="15">
      <c r="A418" s="37">
        <f>A384</f>
        <v>2</v>
      </c>
      <c r="B418" s="38">
        <f>B384</f>
        <v>5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 t="shared" ref="G424:J424" si="193">SUM(G418:G423)</f>
        <v>0</v>
      </c>
      <c r="H424" s="35">
        <f t="shared" si="193"/>
        <v>0</v>
      </c>
      <c r="I424" s="35">
        <f t="shared" si="193"/>
        <v>0</v>
      </c>
      <c r="J424" s="35">
        <f t="shared" si="193"/>
        <v>0</v>
      </c>
      <c r="K424" s="36"/>
      <c r="L424" s="35">
        <f t="shared" ref="L424" si="194">SUM(L418:L423)</f>
        <v>0</v>
      </c>
    </row>
    <row r="425" spans="1:12" ht="15.75" customHeight="1">
      <c r="A425" s="42">
        <f>A384</f>
        <v>2</v>
      </c>
      <c r="B425" s="43">
        <f>B384</f>
        <v>5</v>
      </c>
      <c r="C425" s="56" t="s">
        <v>43</v>
      </c>
      <c r="D425" s="57"/>
      <c r="E425" s="44"/>
      <c r="F425" s="45">
        <f>F391+F395+F405+F410+F417+F424</f>
        <v>1380</v>
      </c>
      <c r="G425" s="45">
        <f t="shared" ref="G425:J425" si="195">G391+G395+G405+G410+G417+G424</f>
        <v>64.47</v>
      </c>
      <c r="H425" s="45">
        <f t="shared" si="195"/>
        <v>40.949999999999996</v>
      </c>
      <c r="I425" s="45">
        <f t="shared" si="195"/>
        <v>225.58999999999997</v>
      </c>
      <c r="J425" s="45">
        <f t="shared" si="195"/>
        <v>1711.44</v>
      </c>
      <c r="K425" s="46"/>
      <c r="L425" s="45">
        <f t="shared" ref="L425" si="196">L391+L395+L405+L410+L417+L424</f>
        <v>230.92</v>
      </c>
    </row>
    <row r="426" spans="1:12">
      <c r="A426" s="50"/>
      <c r="B426" s="51"/>
      <c r="C426" s="58" t="s">
        <v>44</v>
      </c>
      <c r="D426" s="58"/>
      <c r="E426" s="58"/>
      <c r="F426" s="52">
        <f t="shared" ref="F426:J426" si="197">(F47+F89+F131+F173+F215++F257+F299+F341+F383+F425)/(IF(F47=0,0,1)+IF(F89=0,0,1)+IF(F131=0,0,1)+IF(F173=0,0,1)+IF(F215=0,0,1)+IF(F257=0,0,1)+IF(F299=0,0,1)+IF(F341=0,0,1)+IF(F383=0,0,1)+IF(F425=0,0,1))</f>
        <v>1474</v>
      </c>
      <c r="G426" s="52">
        <f>(G47+G89+G131+G173+G215+G257+G299+G341+G383+G425)/(IF(G47=0,0,1)+IF(G89=0,0,1)+IF(G131=0,0,1)+IF(G173=0,0,1)+IF(G215=0,0,1))+IF(G257=0,0,1)+IF(G299=0,0,1)+IF(G341=0,0,1)+IF(G383=0,0,1)+IF(G425=0,0,1)</f>
        <v>118.26040000000003</v>
      </c>
      <c r="H426" s="52">
        <f t="shared" si="197"/>
        <v>44.774000000000001</v>
      </c>
      <c r="I426" s="52">
        <f t="shared" si="197"/>
        <v>211.31</v>
      </c>
      <c r="J426" s="52">
        <f t="shared" si="197"/>
        <v>1611.9919999999997</v>
      </c>
      <c r="K426" s="52"/>
      <c r="L426" s="52">
        <f>(L47+L89+L131+L173+L215++L257+L299+L341+L383+L425)/(IF(L47=0,0,1)+IF(L89=0,0,1)+IF(L131=0,0,1)+IF(L173=0,0,1)+IF(L215=0,0,1)+IF(L257=0,0,1)+IF(L299=0,0,1)+IF(L341=0,0,1)+IF(L383=0,0,1)+IF(L425=0,0,1))</f>
        <v>230.92000000000002</v>
      </c>
    </row>
  </sheetData>
  <mergeCells count="14">
    <mergeCell ref="C341:D341"/>
    <mergeCell ref="C383:D383"/>
    <mergeCell ref="C425:D425"/>
    <mergeCell ref="C426:E426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3125" bottom="0.2916666666666666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2026-06-10T08:36:51Z</cp:lastPrinted>
  <dcterms:created xsi:type="dcterms:W3CDTF">2022-05-16T14:23:00Z</dcterms:created>
  <dcterms:modified xsi:type="dcterms:W3CDTF">2026-06-10T10:18:19Z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99E06A3943854712BA7FEB4441780D8C_13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